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Balance General" sheetId="3" r:id="rId1"/>
  </sheets>
  <definedNames>
    <definedName name="_xlnm.Print_Area" localSheetId="0">'Balance General'!$A$1:$C$51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3"/>
  <c r="B41"/>
  <c r="C32"/>
  <c r="C34" s="1"/>
  <c r="C42" s="1"/>
  <c r="B32"/>
  <c r="B42" s="1"/>
  <c r="C22"/>
  <c r="B22"/>
  <c r="C16"/>
  <c r="B16"/>
  <c r="B24" s="1"/>
  <c r="C24" l="1"/>
  <c r="C43" s="1"/>
  <c r="B43"/>
  <c r="B34"/>
</calcChain>
</file>

<file path=xl/sharedStrings.xml><?xml version="1.0" encoding="utf-8"?>
<sst xmlns="http://schemas.openxmlformats.org/spreadsheetml/2006/main" count="36" uniqueCount="35">
  <si>
    <t/>
  </si>
  <si>
    <t xml:space="preserve">         Dirección de Información y Defensa de los Afiliados</t>
  </si>
  <si>
    <t>BALANCE GENERAL</t>
  </si>
  <si>
    <t>(VALORES EN RD$)</t>
  </si>
  <si>
    <t>ACTIVOS</t>
  </si>
  <si>
    <t>ACTIVOS CORRIENTES</t>
  </si>
  <si>
    <t>DISPONIBILIDADES ( NOTA 2)</t>
  </si>
  <si>
    <t>CUENTAS Y DOCUMENTOS POR COBRAR  ( NOTA 3)</t>
  </si>
  <si>
    <t>OTROS ACTIVOS CORRIENTES  (NOTA 3-1)</t>
  </si>
  <si>
    <t>TOTAL ACTIVOS CORRIENTES</t>
  </si>
  <si>
    <t>ACTIVOS NO CORRIENTES</t>
  </si>
  <si>
    <t>BIENES DE USO NETO (NOTA 3-2)</t>
  </si>
  <si>
    <t>BIENES INTANGIBLES (NOTA 3-3)</t>
  </si>
  <si>
    <t>TOTAL ACTIVOS NO CORRIENTES</t>
  </si>
  <si>
    <t>TOTAL ACTIVOS</t>
  </si>
  <si>
    <t>PASIVO Y PATRIMONIO</t>
  </si>
  <si>
    <t>PASIVOS CORRIENTES</t>
  </si>
  <si>
    <t>ACUMULACIONES VARIAS (NOTA 4-1)</t>
  </si>
  <si>
    <t>CUENTAS POR PAGAR (NOTA 4-2)</t>
  </si>
  <si>
    <t>TOTAL PASIVOS CORRIENTES</t>
  </si>
  <si>
    <t>TOTAL PASIVOS</t>
  </si>
  <si>
    <t>PATRIMONIO</t>
  </si>
  <si>
    <t>PATRIMONIO INSTITUCIONAL</t>
  </si>
  <si>
    <t>RESULTADO  PERIODOS ANTERIORES</t>
  </si>
  <si>
    <t>RESULTADO DEL PERIODO</t>
  </si>
  <si>
    <t>TOTAL PATRIMONIO</t>
  </si>
  <si>
    <t>TOTAL PASIVOS Y PATRIMONIO</t>
  </si>
  <si>
    <t xml:space="preserve"> Nelsida Marmolejos</t>
  </si>
  <si>
    <t>CUENTAS POR PAGAR FUNC. EMPLEADOS(NOTA 4-3)</t>
  </si>
  <si>
    <t>Miledy Jardines</t>
  </si>
  <si>
    <t>Contadora</t>
  </si>
  <si>
    <t>Director General</t>
  </si>
  <si>
    <t>Almeyra Celines Sarmiento</t>
  </si>
  <si>
    <t xml:space="preserve">                 Financiera</t>
  </si>
  <si>
    <t>28/02/2018-28/02/2017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</si>
</sst>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#,##0.00;\(#,##0.00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3" fillId="0" borderId="0"/>
  </cellStyleXfs>
  <cellXfs count="40">
    <xf numFmtId="0" fontId="0" fillId="0" borderId="0" xfId="0"/>
    <xf numFmtId="0" fontId="2" fillId="2" borderId="0" xfId="2" applyFill="1"/>
    <xf numFmtId="0" fontId="8" fillId="0" borderId="0" xfId="2" applyFont="1"/>
    <xf numFmtId="0" fontId="12" fillId="2" borderId="0" xfId="2" applyFont="1" applyFill="1"/>
    <xf numFmtId="43" fontId="12" fillId="2" borderId="0" xfId="2" applyNumberFormat="1" applyFont="1" applyFill="1"/>
    <xf numFmtId="0" fontId="5" fillId="0" borderId="0" xfId="3" applyFont="1" applyAlignment="1">
      <alignment horizontal="center"/>
    </xf>
    <xf numFmtId="49" fontId="6" fillId="0" borderId="0" xfId="3" applyNumberFormat="1" applyFont="1" applyAlignment="1">
      <alignment horizontal="center"/>
    </xf>
    <xf numFmtId="43" fontId="6" fillId="0" borderId="0" xfId="3" applyNumberFormat="1" applyFont="1" applyAlignment="1">
      <alignment horizontal="right"/>
    </xf>
    <xf numFmtId="14" fontId="6" fillId="0" borderId="0" xfId="3" applyNumberFormat="1" applyFont="1" applyAlignment="1">
      <alignment horizontal="right"/>
    </xf>
    <xf numFmtId="49" fontId="7" fillId="0" borderId="0" xfId="3" applyNumberFormat="1" applyFont="1" applyAlignment="1">
      <alignment horizontal="center"/>
    </xf>
    <xf numFmtId="43" fontId="7" fillId="0" borderId="0" xfId="3" applyNumberFormat="1" applyFont="1"/>
    <xf numFmtId="49" fontId="7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165" fontId="6" fillId="0" borderId="0" xfId="3" applyNumberFormat="1" applyFont="1" applyAlignment="1">
      <alignment horizontal="right"/>
    </xf>
    <xf numFmtId="49" fontId="9" fillId="0" borderId="0" xfId="3" applyNumberFormat="1" applyFont="1" applyAlignment="1">
      <alignment horizontal="left"/>
    </xf>
    <xf numFmtId="43" fontId="9" fillId="0" borderId="1" xfId="3" applyNumberFormat="1" applyFont="1" applyBorder="1" applyAlignment="1">
      <alignment horizontal="right"/>
    </xf>
    <xf numFmtId="43" fontId="7" fillId="0" borderId="0" xfId="3" applyNumberFormat="1" applyFont="1" applyAlignment="1">
      <alignment horizontal="right"/>
    </xf>
    <xf numFmtId="165" fontId="6" fillId="0" borderId="0" xfId="3" applyNumberFormat="1" applyFont="1" applyFill="1" applyAlignment="1">
      <alignment horizontal="right"/>
    </xf>
    <xf numFmtId="43" fontId="10" fillId="0" borderId="0" xfId="3" applyNumberFormat="1" applyFont="1" applyAlignment="1">
      <alignment horizontal="right"/>
    </xf>
    <xf numFmtId="43" fontId="9" fillId="0" borderId="2" xfId="3" applyNumberFormat="1" applyFont="1" applyBorder="1" applyAlignment="1">
      <alignment horizontal="right"/>
    </xf>
    <xf numFmtId="49" fontId="6" fillId="0" borderId="0" xfId="3" applyNumberFormat="1" applyFont="1" applyFill="1" applyAlignment="1">
      <alignment horizontal="left"/>
    </xf>
    <xf numFmtId="43" fontId="7" fillId="0" borderId="3" xfId="3" applyNumberFormat="1" applyFont="1" applyBorder="1" applyAlignment="1"/>
    <xf numFmtId="43" fontId="7" fillId="0" borderId="3" xfId="3" applyNumberFormat="1" applyFont="1" applyBorder="1" applyAlignment="1">
      <alignment horizontal="right"/>
    </xf>
    <xf numFmtId="43" fontId="9" fillId="0" borderId="0" xfId="3" applyNumberFormat="1" applyFont="1" applyBorder="1" applyAlignment="1">
      <alignment horizontal="right"/>
    </xf>
    <xf numFmtId="165" fontId="11" fillId="0" borderId="0" xfId="3" applyNumberFormat="1" applyFont="1" applyAlignment="1">
      <alignment horizontal="right"/>
    </xf>
    <xf numFmtId="43" fontId="7" fillId="0" borderId="4" xfId="3" applyNumberFormat="1" applyFont="1" applyBorder="1" applyAlignment="1">
      <alignment horizontal="right"/>
    </xf>
    <xf numFmtId="43" fontId="7" fillId="0" borderId="4" xfId="3" applyNumberFormat="1" applyFont="1" applyFill="1" applyBorder="1" applyAlignment="1">
      <alignment horizontal="right"/>
    </xf>
    <xf numFmtId="49" fontId="9" fillId="0" borderId="0" xfId="3" applyNumberFormat="1" applyFont="1" applyBorder="1" applyAlignment="1">
      <alignment horizontal="left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3" fillId="0" borderId="0" xfId="2" applyFont="1" applyAlignment="1">
      <alignment horizontal="center"/>
    </xf>
    <xf numFmtId="0" fontId="3" fillId="2" borderId="0" xfId="2" applyFont="1" applyFill="1" applyAlignment="1">
      <alignment horizontal="center"/>
    </xf>
    <xf numFmtId="14" fontId="4" fillId="0" borderId="0" xfId="3" applyNumberFormat="1" applyFont="1" applyFill="1" applyAlignment="1">
      <alignment horizontal="center"/>
    </xf>
    <xf numFmtId="0" fontId="5" fillId="0" borderId="0" xfId="3" applyFont="1" applyAlignment="1">
      <alignment horizontal="center"/>
    </xf>
    <xf numFmtId="49" fontId="7" fillId="0" borderId="0" xfId="3" applyNumberFormat="1" applyFont="1" applyAlignment="1">
      <alignment horizontal="left"/>
    </xf>
    <xf numFmtId="0" fontId="7" fillId="0" borderId="0" xfId="3" applyFont="1"/>
    <xf numFmtId="43" fontId="7" fillId="0" borderId="0" xfId="3" applyNumberFormat="1" applyFont="1" applyAlignment="1">
      <alignment horizontal="center"/>
    </xf>
  </cellXfs>
  <cellStyles count="4">
    <cellStyle name="Millares 2" xfId="1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0</xdr:row>
      <xdr:rowOff>47625</xdr:rowOff>
    </xdr:from>
    <xdr:to>
      <xdr:col>2</xdr:col>
      <xdr:colOff>1724025</xdr:colOff>
      <xdr:row>5</xdr:row>
      <xdr:rowOff>114300</xdr:rowOff>
    </xdr:to>
    <xdr:pic>
      <xdr:nvPicPr>
        <xdr:cNvPr id="2" name="Imagen 3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96100" y="47625"/>
          <a:ext cx="18192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51"/>
  <sheetViews>
    <sheetView tabSelected="1" view="pageBreakPreview" zoomScaleSheetLayoutView="100" workbookViewId="0">
      <selection activeCell="B8" sqref="B8"/>
    </sheetView>
  </sheetViews>
  <sheetFormatPr baseColWidth="10" defaultRowHeight="20.25"/>
  <cols>
    <col min="1" max="1" width="78.42578125" style="3" customWidth="1"/>
    <col min="2" max="3" width="26.42578125" style="4" customWidth="1"/>
    <col min="4" max="242" width="11.42578125" style="1"/>
    <col min="243" max="243" width="78.42578125" style="1" customWidth="1"/>
    <col min="244" max="244" width="25.85546875" style="1" customWidth="1"/>
    <col min="245" max="247" width="0" style="1" hidden="1" customWidth="1"/>
    <col min="248" max="248" width="5" style="1" customWidth="1"/>
    <col min="249" max="249" width="25.7109375" style="1" customWidth="1"/>
    <col min="250" max="250" width="20.7109375" style="1" bestFit="1" customWidth="1"/>
    <col min="251" max="251" width="17.42578125" style="1" bestFit="1" customWidth="1"/>
    <col min="252" max="252" width="17.7109375" style="1" customWidth="1"/>
    <col min="253" max="498" width="11.42578125" style="1"/>
    <col min="499" max="499" width="78.42578125" style="1" customWidth="1"/>
    <col min="500" max="500" width="25.85546875" style="1" customWidth="1"/>
    <col min="501" max="503" width="0" style="1" hidden="1" customWidth="1"/>
    <col min="504" max="504" width="5" style="1" customWidth="1"/>
    <col min="505" max="505" width="25.7109375" style="1" customWidth="1"/>
    <col min="506" max="506" width="20.7109375" style="1" bestFit="1" customWidth="1"/>
    <col min="507" max="507" width="17.42578125" style="1" bestFit="1" customWidth="1"/>
    <col min="508" max="508" width="17.7109375" style="1" customWidth="1"/>
    <col min="509" max="754" width="11.42578125" style="1"/>
    <col min="755" max="755" width="78.42578125" style="1" customWidth="1"/>
    <col min="756" max="756" width="25.85546875" style="1" customWidth="1"/>
    <col min="757" max="759" width="0" style="1" hidden="1" customWidth="1"/>
    <col min="760" max="760" width="5" style="1" customWidth="1"/>
    <col min="761" max="761" width="25.7109375" style="1" customWidth="1"/>
    <col min="762" max="762" width="20.7109375" style="1" bestFit="1" customWidth="1"/>
    <col min="763" max="763" width="17.42578125" style="1" bestFit="1" customWidth="1"/>
    <col min="764" max="764" width="17.7109375" style="1" customWidth="1"/>
    <col min="765" max="1010" width="11.42578125" style="1"/>
    <col min="1011" max="1011" width="78.42578125" style="1" customWidth="1"/>
    <col min="1012" max="1012" width="25.85546875" style="1" customWidth="1"/>
    <col min="1013" max="1015" width="0" style="1" hidden="1" customWidth="1"/>
    <col min="1016" max="1016" width="5" style="1" customWidth="1"/>
    <col min="1017" max="1017" width="25.7109375" style="1" customWidth="1"/>
    <col min="1018" max="1018" width="20.7109375" style="1" bestFit="1" customWidth="1"/>
    <col min="1019" max="1019" width="17.42578125" style="1" bestFit="1" customWidth="1"/>
    <col min="1020" max="1020" width="17.7109375" style="1" customWidth="1"/>
    <col min="1021" max="1266" width="11.42578125" style="1"/>
    <col min="1267" max="1267" width="78.42578125" style="1" customWidth="1"/>
    <col min="1268" max="1268" width="25.85546875" style="1" customWidth="1"/>
    <col min="1269" max="1271" width="0" style="1" hidden="1" customWidth="1"/>
    <col min="1272" max="1272" width="5" style="1" customWidth="1"/>
    <col min="1273" max="1273" width="25.7109375" style="1" customWidth="1"/>
    <col min="1274" max="1274" width="20.7109375" style="1" bestFit="1" customWidth="1"/>
    <col min="1275" max="1275" width="17.42578125" style="1" bestFit="1" customWidth="1"/>
    <col min="1276" max="1276" width="17.7109375" style="1" customWidth="1"/>
    <col min="1277" max="1522" width="11.42578125" style="1"/>
    <col min="1523" max="1523" width="78.42578125" style="1" customWidth="1"/>
    <col min="1524" max="1524" width="25.85546875" style="1" customWidth="1"/>
    <col min="1525" max="1527" width="0" style="1" hidden="1" customWidth="1"/>
    <col min="1528" max="1528" width="5" style="1" customWidth="1"/>
    <col min="1529" max="1529" width="25.7109375" style="1" customWidth="1"/>
    <col min="1530" max="1530" width="20.7109375" style="1" bestFit="1" customWidth="1"/>
    <col min="1531" max="1531" width="17.42578125" style="1" bestFit="1" customWidth="1"/>
    <col min="1532" max="1532" width="17.7109375" style="1" customWidth="1"/>
    <col min="1533" max="1778" width="11.42578125" style="1"/>
    <col min="1779" max="1779" width="78.42578125" style="1" customWidth="1"/>
    <col min="1780" max="1780" width="25.85546875" style="1" customWidth="1"/>
    <col min="1781" max="1783" width="0" style="1" hidden="1" customWidth="1"/>
    <col min="1784" max="1784" width="5" style="1" customWidth="1"/>
    <col min="1785" max="1785" width="25.7109375" style="1" customWidth="1"/>
    <col min="1786" max="1786" width="20.7109375" style="1" bestFit="1" customWidth="1"/>
    <col min="1787" max="1787" width="17.42578125" style="1" bestFit="1" customWidth="1"/>
    <col min="1788" max="1788" width="17.7109375" style="1" customWidth="1"/>
    <col min="1789" max="2034" width="11.42578125" style="1"/>
    <col min="2035" max="2035" width="78.42578125" style="1" customWidth="1"/>
    <col min="2036" max="2036" width="25.85546875" style="1" customWidth="1"/>
    <col min="2037" max="2039" width="0" style="1" hidden="1" customWidth="1"/>
    <col min="2040" max="2040" width="5" style="1" customWidth="1"/>
    <col min="2041" max="2041" width="25.7109375" style="1" customWidth="1"/>
    <col min="2042" max="2042" width="20.7109375" style="1" bestFit="1" customWidth="1"/>
    <col min="2043" max="2043" width="17.42578125" style="1" bestFit="1" customWidth="1"/>
    <col min="2044" max="2044" width="17.7109375" style="1" customWidth="1"/>
    <col min="2045" max="2290" width="11.42578125" style="1"/>
    <col min="2291" max="2291" width="78.42578125" style="1" customWidth="1"/>
    <col min="2292" max="2292" width="25.85546875" style="1" customWidth="1"/>
    <col min="2293" max="2295" width="0" style="1" hidden="1" customWidth="1"/>
    <col min="2296" max="2296" width="5" style="1" customWidth="1"/>
    <col min="2297" max="2297" width="25.7109375" style="1" customWidth="1"/>
    <col min="2298" max="2298" width="20.7109375" style="1" bestFit="1" customWidth="1"/>
    <col min="2299" max="2299" width="17.42578125" style="1" bestFit="1" customWidth="1"/>
    <col min="2300" max="2300" width="17.7109375" style="1" customWidth="1"/>
    <col min="2301" max="2546" width="11.42578125" style="1"/>
    <col min="2547" max="2547" width="78.42578125" style="1" customWidth="1"/>
    <col min="2548" max="2548" width="25.85546875" style="1" customWidth="1"/>
    <col min="2549" max="2551" width="0" style="1" hidden="1" customWidth="1"/>
    <col min="2552" max="2552" width="5" style="1" customWidth="1"/>
    <col min="2553" max="2553" width="25.7109375" style="1" customWidth="1"/>
    <col min="2554" max="2554" width="20.7109375" style="1" bestFit="1" customWidth="1"/>
    <col min="2555" max="2555" width="17.42578125" style="1" bestFit="1" customWidth="1"/>
    <col min="2556" max="2556" width="17.7109375" style="1" customWidth="1"/>
    <col min="2557" max="2802" width="11.42578125" style="1"/>
    <col min="2803" max="2803" width="78.42578125" style="1" customWidth="1"/>
    <col min="2804" max="2804" width="25.85546875" style="1" customWidth="1"/>
    <col min="2805" max="2807" width="0" style="1" hidden="1" customWidth="1"/>
    <col min="2808" max="2808" width="5" style="1" customWidth="1"/>
    <col min="2809" max="2809" width="25.7109375" style="1" customWidth="1"/>
    <col min="2810" max="2810" width="20.7109375" style="1" bestFit="1" customWidth="1"/>
    <col min="2811" max="2811" width="17.42578125" style="1" bestFit="1" customWidth="1"/>
    <col min="2812" max="2812" width="17.7109375" style="1" customWidth="1"/>
    <col min="2813" max="3058" width="11.42578125" style="1"/>
    <col min="3059" max="3059" width="78.42578125" style="1" customWidth="1"/>
    <col min="3060" max="3060" width="25.85546875" style="1" customWidth="1"/>
    <col min="3061" max="3063" width="0" style="1" hidden="1" customWidth="1"/>
    <col min="3064" max="3064" width="5" style="1" customWidth="1"/>
    <col min="3065" max="3065" width="25.7109375" style="1" customWidth="1"/>
    <col min="3066" max="3066" width="20.7109375" style="1" bestFit="1" customWidth="1"/>
    <col min="3067" max="3067" width="17.42578125" style="1" bestFit="1" customWidth="1"/>
    <col min="3068" max="3068" width="17.7109375" style="1" customWidth="1"/>
    <col min="3069" max="3314" width="11.42578125" style="1"/>
    <col min="3315" max="3315" width="78.42578125" style="1" customWidth="1"/>
    <col min="3316" max="3316" width="25.85546875" style="1" customWidth="1"/>
    <col min="3317" max="3319" width="0" style="1" hidden="1" customWidth="1"/>
    <col min="3320" max="3320" width="5" style="1" customWidth="1"/>
    <col min="3321" max="3321" width="25.7109375" style="1" customWidth="1"/>
    <col min="3322" max="3322" width="20.7109375" style="1" bestFit="1" customWidth="1"/>
    <col min="3323" max="3323" width="17.42578125" style="1" bestFit="1" customWidth="1"/>
    <col min="3324" max="3324" width="17.7109375" style="1" customWidth="1"/>
    <col min="3325" max="3570" width="11.42578125" style="1"/>
    <col min="3571" max="3571" width="78.42578125" style="1" customWidth="1"/>
    <col min="3572" max="3572" width="25.85546875" style="1" customWidth="1"/>
    <col min="3573" max="3575" width="0" style="1" hidden="1" customWidth="1"/>
    <col min="3576" max="3576" width="5" style="1" customWidth="1"/>
    <col min="3577" max="3577" width="25.7109375" style="1" customWidth="1"/>
    <col min="3578" max="3578" width="20.7109375" style="1" bestFit="1" customWidth="1"/>
    <col min="3579" max="3579" width="17.42578125" style="1" bestFit="1" customWidth="1"/>
    <col min="3580" max="3580" width="17.7109375" style="1" customWidth="1"/>
    <col min="3581" max="3826" width="11.42578125" style="1"/>
    <col min="3827" max="3827" width="78.42578125" style="1" customWidth="1"/>
    <col min="3828" max="3828" width="25.85546875" style="1" customWidth="1"/>
    <col min="3829" max="3831" width="0" style="1" hidden="1" customWidth="1"/>
    <col min="3832" max="3832" width="5" style="1" customWidth="1"/>
    <col min="3833" max="3833" width="25.7109375" style="1" customWidth="1"/>
    <col min="3834" max="3834" width="20.7109375" style="1" bestFit="1" customWidth="1"/>
    <col min="3835" max="3835" width="17.42578125" style="1" bestFit="1" customWidth="1"/>
    <col min="3836" max="3836" width="17.7109375" style="1" customWidth="1"/>
    <col min="3837" max="4082" width="11.42578125" style="1"/>
    <col min="4083" max="4083" width="78.42578125" style="1" customWidth="1"/>
    <col min="4084" max="4084" width="25.85546875" style="1" customWidth="1"/>
    <col min="4085" max="4087" width="0" style="1" hidden="1" customWidth="1"/>
    <col min="4088" max="4088" width="5" style="1" customWidth="1"/>
    <col min="4089" max="4089" width="25.7109375" style="1" customWidth="1"/>
    <col min="4090" max="4090" width="20.7109375" style="1" bestFit="1" customWidth="1"/>
    <col min="4091" max="4091" width="17.42578125" style="1" bestFit="1" customWidth="1"/>
    <col min="4092" max="4092" width="17.7109375" style="1" customWidth="1"/>
    <col min="4093" max="4338" width="11.42578125" style="1"/>
    <col min="4339" max="4339" width="78.42578125" style="1" customWidth="1"/>
    <col min="4340" max="4340" width="25.85546875" style="1" customWidth="1"/>
    <col min="4341" max="4343" width="0" style="1" hidden="1" customWidth="1"/>
    <col min="4344" max="4344" width="5" style="1" customWidth="1"/>
    <col min="4345" max="4345" width="25.7109375" style="1" customWidth="1"/>
    <col min="4346" max="4346" width="20.7109375" style="1" bestFit="1" customWidth="1"/>
    <col min="4347" max="4347" width="17.42578125" style="1" bestFit="1" customWidth="1"/>
    <col min="4348" max="4348" width="17.7109375" style="1" customWidth="1"/>
    <col min="4349" max="4594" width="11.42578125" style="1"/>
    <col min="4595" max="4595" width="78.42578125" style="1" customWidth="1"/>
    <col min="4596" max="4596" width="25.85546875" style="1" customWidth="1"/>
    <col min="4597" max="4599" width="0" style="1" hidden="1" customWidth="1"/>
    <col min="4600" max="4600" width="5" style="1" customWidth="1"/>
    <col min="4601" max="4601" width="25.7109375" style="1" customWidth="1"/>
    <col min="4602" max="4602" width="20.7109375" style="1" bestFit="1" customWidth="1"/>
    <col min="4603" max="4603" width="17.42578125" style="1" bestFit="1" customWidth="1"/>
    <col min="4604" max="4604" width="17.7109375" style="1" customWidth="1"/>
    <col min="4605" max="4850" width="11.42578125" style="1"/>
    <col min="4851" max="4851" width="78.42578125" style="1" customWidth="1"/>
    <col min="4852" max="4852" width="25.85546875" style="1" customWidth="1"/>
    <col min="4853" max="4855" width="0" style="1" hidden="1" customWidth="1"/>
    <col min="4856" max="4856" width="5" style="1" customWidth="1"/>
    <col min="4857" max="4857" width="25.7109375" style="1" customWidth="1"/>
    <col min="4858" max="4858" width="20.7109375" style="1" bestFit="1" customWidth="1"/>
    <col min="4859" max="4859" width="17.42578125" style="1" bestFit="1" customWidth="1"/>
    <col min="4860" max="4860" width="17.7109375" style="1" customWidth="1"/>
    <col min="4861" max="5106" width="11.42578125" style="1"/>
    <col min="5107" max="5107" width="78.42578125" style="1" customWidth="1"/>
    <col min="5108" max="5108" width="25.85546875" style="1" customWidth="1"/>
    <col min="5109" max="5111" width="0" style="1" hidden="1" customWidth="1"/>
    <col min="5112" max="5112" width="5" style="1" customWidth="1"/>
    <col min="5113" max="5113" width="25.7109375" style="1" customWidth="1"/>
    <col min="5114" max="5114" width="20.7109375" style="1" bestFit="1" customWidth="1"/>
    <col min="5115" max="5115" width="17.42578125" style="1" bestFit="1" customWidth="1"/>
    <col min="5116" max="5116" width="17.7109375" style="1" customWidth="1"/>
    <col min="5117" max="5362" width="11.42578125" style="1"/>
    <col min="5363" max="5363" width="78.42578125" style="1" customWidth="1"/>
    <col min="5364" max="5364" width="25.85546875" style="1" customWidth="1"/>
    <col min="5365" max="5367" width="0" style="1" hidden="1" customWidth="1"/>
    <col min="5368" max="5368" width="5" style="1" customWidth="1"/>
    <col min="5369" max="5369" width="25.7109375" style="1" customWidth="1"/>
    <col min="5370" max="5370" width="20.7109375" style="1" bestFit="1" customWidth="1"/>
    <col min="5371" max="5371" width="17.42578125" style="1" bestFit="1" customWidth="1"/>
    <col min="5372" max="5372" width="17.7109375" style="1" customWidth="1"/>
    <col min="5373" max="5618" width="11.42578125" style="1"/>
    <col min="5619" max="5619" width="78.42578125" style="1" customWidth="1"/>
    <col min="5620" max="5620" width="25.85546875" style="1" customWidth="1"/>
    <col min="5621" max="5623" width="0" style="1" hidden="1" customWidth="1"/>
    <col min="5624" max="5624" width="5" style="1" customWidth="1"/>
    <col min="5625" max="5625" width="25.7109375" style="1" customWidth="1"/>
    <col min="5626" max="5626" width="20.7109375" style="1" bestFit="1" customWidth="1"/>
    <col min="5627" max="5627" width="17.42578125" style="1" bestFit="1" customWidth="1"/>
    <col min="5628" max="5628" width="17.7109375" style="1" customWidth="1"/>
    <col min="5629" max="5874" width="11.42578125" style="1"/>
    <col min="5875" max="5875" width="78.42578125" style="1" customWidth="1"/>
    <col min="5876" max="5876" width="25.85546875" style="1" customWidth="1"/>
    <col min="5877" max="5879" width="0" style="1" hidden="1" customWidth="1"/>
    <col min="5880" max="5880" width="5" style="1" customWidth="1"/>
    <col min="5881" max="5881" width="25.7109375" style="1" customWidth="1"/>
    <col min="5882" max="5882" width="20.7109375" style="1" bestFit="1" customWidth="1"/>
    <col min="5883" max="5883" width="17.42578125" style="1" bestFit="1" customWidth="1"/>
    <col min="5884" max="5884" width="17.7109375" style="1" customWidth="1"/>
    <col min="5885" max="6130" width="11.42578125" style="1"/>
    <col min="6131" max="6131" width="78.42578125" style="1" customWidth="1"/>
    <col min="6132" max="6132" width="25.85546875" style="1" customWidth="1"/>
    <col min="6133" max="6135" width="0" style="1" hidden="1" customWidth="1"/>
    <col min="6136" max="6136" width="5" style="1" customWidth="1"/>
    <col min="6137" max="6137" width="25.7109375" style="1" customWidth="1"/>
    <col min="6138" max="6138" width="20.7109375" style="1" bestFit="1" customWidth="1"/>
    <col min="6139" max="6139" width="17.42578125" style="1" bestFit="1" customWidth="1"/>
    <col min="6140" max="6140" width="17.7109375" style="1" customWidth="1"/>
    <col min="6141" max="6386" width="11.42578125" style="1"/>
    <col min="6387" max="6387" width="78.42578125" style="1" customWidth="1"/>
    <col min="6388" max="6388" width="25.85546875" style="1" customWidth="1"/>
    <col min="6389" max="6391" width="0" style="1" hidden="1" customWidth="1"/>
    <col min="6392" max="6392" width="5" style="1" customWidth="1"/>
    <col min="6393" max="6393" width="25.7109375" style="1" customWidth="1"/>
    <col min="6394" max="6394" width="20.7109375" style="1" bestFit="1" customWidth="1"/>
    <col min="6395" max="6395" width="17.42578125" style="1" bestFit="1" customWidth="1"/>
    <col min="6396" max="6396" width="17.7109375" style="1" customWidth="1"/>
    <col min="6397" max="6642" width="11.42578125" style="1"/>
    <col min="6643" max="6643" width="78.42578125" style="1" customWidth="1"/>
    <col min="6644" max="6644" width="25.85546875" style="1" customWidth="1"/>
    <col min="6645" max="6647" width="0" style="1" hidden="1" customWidth="1"/>
    <col min="6648" max="6648" width="5" style="1" customWidth="1"/>
    <col min="6649" max="6649" width="25.7109375" style="1" customWidth="1"/>
    <col min="6650" max="6650" width="20.7109375" style="1" bestFit="1" customWidth="1"/>
    <col min="6651" max="6651" width="17.42578125" style="1" bestFit="1" customWidth="1"/>
    <col min="6652" max="6652" width="17.7109375" style="1" customWidth="1"/>
    <col min="6653" max="6898" width="11.42578125" style="1"/>
    <col min="6899" max="6899" width="78.42578125" style="1" customWidth="1"/>
    <col min="6900" max="6900" width="25.85546875" style="1" customWidth="1"/>
    <col min="6901" max="6903" width="0" style="1" hidden="1" customWidth="1"/>
    <col min="6904" max="6904" width="5" style="1" customWidth="1"/>
    <col min="6905" max="6905" width="25.7109375" style="1" customWidth="1"/>
    <col min="6906" max="6906" width="20.7109375" style="1" bestFit="1" customWidth="1"/>
    <col min="6907" max="6907" width="17.42578125" style="1" bestFit="1" customWidth="1"/>
    <col min="6908" max="6908" width="17.7109375" style="1" customWidth="1"/>
    <col min="6909" max="7154" width="11.42578125" style="1"/>
    <col min="7155" max="7155" width="78.42578125" style="1" customWidth="1"/>
    <col min="7156" max="7156" width="25.85546875" style="1" customWidth="1"/>
    <col min="7157" max="7159" width="0" style="1" hidden="1" customWidth="1"/>
    <col min="7160" max="7160" width="5" style="1" customWidth="1"/>
    <col min="7161" max="7161" width="25.7109375" style="1" customWidth="1"/>
    <col min="7162" max="7162" width="20.7109375" style="1" bestFit="1" customWidth="1"/>
    <col min="7163" max="7163" width="17.42578125" style="1" bestFit="1" customWidth="1"/>
    <col min="7164" max="7164" width="17.7109375" style="1" customWidth="1"/>
    <col min="7165" max="7410" width="11.42578125" style="1"/>
    <col min="7411" max="7411" width="78.42578125" style="1" customWidth="1"/>
    <col min="7412" max="7412" width="25.85546875" style="1" customWidth="1"/>
    <col min="7413" max="7415" width="0" style="1" hidden="1" customWidth="1"/>
    <col min="7416" max="7416" width="5" style="1" customWidth="1"/>
    <col min="7417" max="7417" width="25.7109375" style="1" customWidth="1"/>
    <col min="7418" max="7418" width="20.7109375" style="1" bestFit="1" customWidth="1"/>
    <col min="7419" max="7419" width="17.42578125" style="1" bestFit="1" customWidth="1"/>
    <col min="7420" max="7420" width="17.7109375" style="1" customWidth="1"/>
    <col min="7421" max="7666" width="11.42578125" style="1"/>
    <col min="7667" max="7667" width="78.42578125" style="1" customWidth="1"/>
    <col min="7668" max="7668" width="25.85546875" style="1" customWidth="1"/>
    <col min="7669" max="7671" width="0" style="1" hidden="1" customWidth="1"/>
    <col min="7672" max="7672" width="5" style="1" customWidth="1"/>
    <col min="7673" max="7673" width="25.7109375" style="1" customWidth="1"/>
    <col min="7674" max="7674" width="20.7109375" style="1" bestFit="1" customWidth="1"/>
    <col min="7675" max="7675" width="17.42578125" style="1" bestFit="1" customWidth="1"/>
    <col min="7676" max="7676" width="17.7109375" style="1" customWidth="1"/>
    <col min="7677" max="7922" width="11.42578125" style="1"/>
    <col min="7923" max="7923" width="78.42578125" style="1" customWidth="1"/>
    <col min="7924" max="7924" width="25.85546875" style="1" customWidth="1"/>
    <col min="7925" max="7927" width="0" style="1" hidden="1" customWidth="1"/>
    <col min="7928" max="7928" width="5" style="1" customWidth="1"/>
    <col min="7929" max="7929" width="25.7109375" style="1" customWidth="1"/>
    <col min="7930" max="7930" width="20.7109375" style="1" bestFit="1" customWidth="1"/>
    <col min="7931" max="7931" width="17.42578125" style="1" bestFit="1" customWidth="1"/>
    <col min="7932" max="7932" width="17.7109375" style="1" customWidth="1"/>
    <col min="7933" max="8178" width="11.42578125" style="1"/>
    <col min="8179" max="8179" width="78.42578125" style="1" customWidth="1"/>
    <col min="8180" max="8180" width="25.85546875" style="1" customWidth="1"/>
    <col min="8181" max="8183" width="0" style="1" hidden="1" customWidth="1"/>
    <col min="8184" max="8184" width="5" style="1" customWidth="1"/>
    <col min="8185" max="8185" width="25.7109375" style="1" customWidth="1"/>
    <col min="8186" max="8186" width="20.7109375" style="1" bestFit="1" customWidth="1"/>
    <col min="8187" max="8187" width="17.42578125" style="1" bestFit="1" customWidth="1"/>
    <col min="8188" max="8188" width="17.7109375" style="1" customWidth="1"/>
    <col min="8189" max="8434" width="11.42578125" style="1"/>
    <col min="8435" max="8435" width="78.42578125" style="1" customWidth="1"/>
    <col min="8436" max="8436" width="25.85546875" style="1" customWidth="1"/>
    <col min="8437" max="8439" width="0" style="1" hidden="1" customWidth="1"/>
    <col min="8440" max="8440" width="5" style="1" customWidth="1"/>
    <col min="8441" max="8441" width="25.7109375" style="1" customWidth="1"/>
    <col min="8442" max="8442" width="20.7109375" style="1" bestFit="1" customWidth="1"/>
    <col min="8443" max="8443" width="17.42578125" style="1" bestFit="1" customWidth="1"/>
    <col min="8444" max="8444" width="17.7109375" style="1" customWidth="1"/>
    <col min="8445" max="8690" width="11.42578125" style="1"/>
    <col min="8691" max="8691" width="78.42578125" style="1" customWidth="1"/>
    <col min="8692" max="8692" width="25.85546875" style="1" customWidth="1"/>
    <col min="8693" max="8695" width="0" style="1" hidden="1" customWidth="1"/>
    <col min="8696" max="8696" width="5" style="1" customWidth="1"/>
    <col min="8697" max="8697" width="25.7109375" style="1" customWidth="1"/>
    <col min="8698" max="8698" width="20.7109375" style="1" bestFit="1" customWidth="1"/>
    <col min="8699" max="8699" width="17.42578125" style="1" bestFit="1" customWidth="1"/>
    <col min="8700" max="8700" width="17.7109375" style="1" customWidth="1"/>
    <col min="8701" max="8946" width="11.42578125" style="1"/>
    <col min="8947" max="8947" width="78.42578125" style="1" customWidth="1"/>
    <col min="8948" max="8948" width="25.85546875" style="1" customWidth="1"/>
    <col min="8949" max="8951" width="0" style="1" hidden="1" customWidth="1"/>
    <col min="8952" max="8952" width="5" style="1" customWidth="1"/>
    <col min="8953" max="8953" width="25.7109375" style="1" customWidth="1"/>
    <col min="8954" max="8954" width="20.7109375" style="1" bestFit="1" customWidth="1"/>
    <col min="8955" max="8955" width="17.42578125" style="1" bestFit="1" customWidth="1"/>
    <col min="8956" max="8956" width="17.7109375" style="1" customWidth="1"/>
    <col min="8957" max="9202" width="11.42578125" style="1"/>
    <col min="9203" max="9203" width="78.42578125" style="1" customWidth="1"/>
    <col min="9204" max="9204" width="25.85546875" style="1" customWidth="1"/>
    <col min="9205" max="9207" width="0" style="1" hidden="1" customWidth="1"/>
    <col min="9208" max="9208" width="5" style="1" customWidth="1"/>
    <col min="9209" max="9209" width="25.7109375" style="1" customWidth="1"/>
    <col min="9210" max="9210" width="20.7109375" style="1" bestFit="1" customWidth="1"/>
    <col min="9211" max="9211" width="17.42578125" style="1" bestFit="1" customWidth="1"/>
    <col min="9212" max="9212" width="17.7109375" style="1" customWidth="1"/>
    <col min="9213" max="9458" width="11.42578125" style="1"/>
    <col min="9459" max="9459" width="78.42578125" style="1" customWidth="1"/>
    <col min="9460" max="9460" width="25.85546875" style="1" customWidth="1"/>
    <col min="9461" max="9463" width="0" style="1" hidden="1" customWidth="1"/>
    <col min="9464" max="9464" width="5" style="1" customWidth="1"/>
    <col min="9465" max="9465" width="25.7109375" style="1" customWidth="1"/>
    <col min="9466" max="9466" width="20.7109375" style="1" bestFit="1" customWidth="1"/>
    <col min="9467" max="9467" width="17.42578125" style="1" bestFit="1" customWidth="1"/>
    <col min="9468" max="9468" width="17.7109375" style="1" customWidth="1"/>
    <col min="9469" max="9714" width="11.42578125" style="1"/>
    <col min="9715" max="9715" width="78.42578125" style="1" customWidth="1"/>
    <col min="9716" max="9716" width="25.85546875" style="1" customWidth="1"/>
    <col min="9717" max="9719" width="0" style="1" hidden="1" customWidth="1"/>
    <col min="9720" max="9720" width="5" style="1" customWidth="1"/>
    <col min="9721" max="9721" width="25.7109375" style="1" customWidth="1"/>
    <col min="9722" max="9722" width="20.7109375" style="1" bestFit="1" customWidth="1"/>
    <col min="9723" max="9723" width="17.42578125" style="1" bestFit="1" customWidth="1"/>
    <col min="9724" max="9724" width="17.7109375" style="1" customWidth="1"/>
    <col min="9725" max="9970" width="11.42578125" style="1"/>
    <col min="9971" max="9971" width="78.42578125" style="1" customWidth="1"/>
    <col min="9972" max="9972" width="25.85546875" style="1" customWidth="1"/>
    <col min="9973" max="9975" width="0" style="1" hidden="1" customWidth="1"/>
    <col min="9976" max="9976" width="5" style="1" customWidth="1"/>
    <col min="9977" max="9977" width="25.7109375" style="1" customWidth="1"/>
    <col min="9978" max="9978" width="20.7109375" style="1" bestFit="1" customWidth="1"/>
    <col min="9979" max="9979" width="17.42578125" style="1" bestFit="1" customWidth="1"/>
    <col min="9980" max="9980" width="17.7109375" style="1" customWidth="1"/>
    <col min="9981" max="10226" width="11.42578125" style="1"/>
    <col min="10227" max="10227" width="78.42578125" style="1" customWidth="1"/>
    <col min="10228" max="10228" width="25.85546875" style="1" customWidth="1"/>
    <col min="10229" max="10231" width="0" style="1" hidden="1" customWidth="1"/>
    <col min="10232" max="10232" width="5" style="1" customWidth="1"/>
    <col min="10233" max="10233" width="25.7109375" style="1" customWidth="1"/>
    <col min="10234" max="10234" width="20.7109375" style="1" bestFit="1" customWidth="1"/>
    <col min="10235" max="10235" width="17.42578125" style="1" bestFit="1" customWidth="1"/>
    <col min="10236" max="10236" width="17.7109375" style="1" customWidth="1"/>
    <col min="10237" max="10482" width="11.42578125" style="1"/>
    <col min="10483" max="10483" width="78.42578125" style="1" customWidth="1"/>
    <col min="10484" max="10484" width="25.85546875" style="1" customWidth="1"/>
    <col min="10485" max="10487" width="0" style="1" hidden="1" customWidth="1"/>
    <col min="10488" max="10488" width="5" style="1" customWidth="1"/>
    <col min="10489" max="10489" width="25.7109375" style="1" customWidth="1"/>
    <col min="10490" max="10490" width="20.7109375" style="1" bestFit="1" customWidth="1"/>
    <col min="10491" max="10491" width="17.42578125" style="1" bestFit="1" customWidth="1"/>
    <col min="10492" max="10492" width="17.7109375" style="1" customWidth="1"/>
    <col min="10493" max="10738" width="11.42578125" style="1"/>
    <col min="10739" max="10739" width="78.42578125" style="1" customWidth="1"/>
    <col min="10740" max="10740" width="25.85546875" style="1" customWidth="1"/>
    <col min="10741" max="10743" width="0" style="1" hidden="1" customWidth="1"/>
    <col min="10744" max="10744" width="5" style="1" customWidth="1"/>
    <col min="10745" max="10745" width="25.7109375" style="1" customWidth="1"/>
    <col min="10746" max="10746" width="20.7109375" style="1" bestFit="1" customWidth="1"/>
    <col min="10747" max="10747" width="17.42578125" style="1" bestFit="1" customWidth="1"/>
    <col min="10748" max="10748" width="17.7109375" style="1" customWidth="1"/>
    <col min="10749" max="10994" width="11.42578125" style="1"/>
    <col min="10995" max="10995" width="78.42578125" style="1" customWidth="1"/>
    <col min="10996" max="10996" width="25.85546875" style="1" customWidth="1"/>
    <col min="10997" max="10999" width="0" style="1" hidden="1" customWidth="1"/>
    <col min="11000" max="11000" width="5" style="1" customWidth="1"/>
    <col min="11001" max="11001" width="25.7109375" style="1" customWidth="1"/>
    <col min="11002" max="11002" width="20.7109375" style="1" bestFit="1" customWidth="1"/>
    <col min="11003" max="11003" width="17.42578125" style="1" bestFit="1" customWidth="1"/>
    <col min="11004" max="11004" width="17.7109375" style="1" customWidth="1"/>
    <col min="11005" max="11250" width="11.42578125" style="1"/>
    <col min="11251" max="11251" width="78.42578125" style="1" customWidth="1"/>
    <col min="11252" max="11252" width="25.85546875" style="1" customWidth="1"/>
    <col min="11253" max="11255" width="0" style="1" hidden="1" customWidth="1"/>
    <col min="11256" max="11256" width="5" style="1" customWidth="1"/>
    <col min="11257" max="11257" width="25.7109375" style="1" customWidth="1"/>
    <col min="11258" max="11258" width="20.7109375" style="1" bestFit="1" customWidth="1"/>
    <col min="11259" max="11259" width="17.42578125" style="1" bestFit="1" customWidth="1"/>
    <col min="11260" max="11260" width="17.7109375" style="1" customWidth="1"/>
    <col min="11261" max="11506" width="11.42578125" style="1"/>
    <col min="11507" max="11507" width="78.42578125" style="1" customWidth="1"/>
    <col min="11508" max="11508" width="25.85546875" style="1" customWidth="1"/>
    <col min="11509" max="11511" width="0" style="1" hidden="1" customWidth="1"/>
    <col min="11512" max="11512" width="5" style="1" customWidth="1"/>
    <col min="11513" max="11513" width="25.7109375" style="1" customWidth="1"/>
    <col min="11514" max="11514" width="20.7109375" style="1" bestFit="1" customWidth="1"/>
    <col min="11515" max="11515" width="17.42578125" style="1" bestFit="1" customWidth="1"/>
    <col min="11516" max="11516" width="17.7109375" style="1" customWidth="1"/>
    <col min="11517" max="11762" width="11.42578125" style="1"/>
    <col min="11763" max="11763" width="78.42578125" style="1" customWidth="1"/>
    <col min="11764" max="11764" width="25.85546875" style="1" customWidth="1"/>
    <col min="11765" max="11767" width="0" style="1" hidden="1" customWidth="1"/>
    <col min="11768" max="11768" width="5" style="1" customWidth="1"/>
    <col min="11769" max="11769" width="25.7109375" style="1" customWidth="1"/>
    <col min="11770" max="11770" width="20.7109375" style="1" bestFit="1" customWidth="1"/>
    <col min="11771" max="11771" width="17.42578125" style="1" bestFit="1" customWidth="1"/>
    <col min="11772" max="11772" width="17.7109375" style="1" customWidth="1"/>
    <col min="11773" max="12018" width="11.42578125" style="1"/>
    <col min="12019" max="12019" width="78.42578125" style="1" customWidth="1"/>
    <col min="12020" max="12020" width="25.85546875" style="1" customWidth="1"/>
    <col min="12021" max="12023" width="0" style="1" hidden="1" customWidth="1"/>
    <col min="12024" max="12024" width="5" style="1" customWidth="1"/>
    <col min="12025" max="12025" width="25.7109375" style="1" customWidth="1"/>
    <col min="12026" max="12026" width="20.7109375" style="1" bestFit="1" customWidth="1"/>
    <col min="12027" max="12027" width="17.42578125" style="1" bestFit="1" customWidth="1"/>
    <col min="12028" max="12028" width="17.7109375" style="1" customWidth="1"/>
    <col min="12029" max="12274" width="11.42578125" style="1"/>
    <col min="12275" max="12275" width="78.42578125" style="1" customWidth="1"/>
    <col min="12276" max="12276" width="25.85546875" style="1" customWidth="1"/>
    <col min="12277" max="12279" width="0" style="1" hidden="1" customWidth="1"/>
    <col min="12280" max="12280" width="5" style="1" customWidth="1"/>
    <col min="12281" max="12281" width="25.7109375" style="1" customWidth="1"/>
    <col min="12282" max="12282" width="20.7109375" style="1" bestFit="1" customWidth="1"/>
    <col min="12283" max="12283" width="17.42578125" style="1" bestFit="1" customWidth="1"/>
    <col min="12284" max="12284" width="17.7109375" style="1" customWidth="1"/>
    <col min="12285" max="12530" width="11.42578125" style="1"/>
    <col min="12531" max="12531" width="78.42578125" style="1" customWidth="1"/>
    <col min="12532" max="12532" width="25.85546875" style="1" customWidth="1"/>
    <col min="12533" max="12535" width="0" style="1" hidden="1" customWidth="1"/>
    <col min="12536" max="12536" width="5" style="1" customWidth="1"/>
    <col min="12537" max="12537" width="25.7109375" style="1" customWidth="1"/>
    <col min="12538" max="12538" width="20.7109375" style="1" bestFit="1" customWidth="1"/>
    <col min="12539" max="12539" width="17.42578125" style="1" bestFit="1" customWidth="1"/>
    <col min="12540" max="12540" width="17.7109375" style="1" customWidth="1"/>
    <col min="12541" max="12786" width="11.42578125" style="1"/>
    <col min="12787" max="12787" width="78.42578125" style="1" customWidth="1"/>
    <col min="12788" max="12788" width="25.85546875" style="1" customWidth="1"/>
    <col min="12789" max="12791" width="0" style="1" hidden="1" customWidth="1"/>
    <col min="12792" max="12792" width="5" style="1" customWidth="1"/>
    <col min="12793" max="12793" width="25.7109375" style="1" customWidth="1"/>
    <col min="12794" max="12794" width="20.7109375" style="1" bestFit="1" customWidth="1"/>
    <col min="12795" max="12795" width="17.42578125" style="1" bestFit="1" customWidth="1"/>
    <col min="12796" max="12796" width="17.7109375" style="1" customWidth="1"/>
    <col min="12797" max="13042" width="11.42578125" style="1"/>
    <col min="13043" max="13043" width="78.42578125" style="1" customWidth="1"/>
    <col min="13044" max="13044" width="25.85546875" style="1" customWidth="1"/>
    <col min="13045" max="13047" width="0" style="1" hidden="1" customWidth="1"/>
    <col min="13048" max="13048" width="5" style="1" customWidth="1"/>
    <col min="13049" max="13049" width="25.7109375" style="1" customWidth="1"/>
    <col min="13050" max="13050" width="20.7109375" style="1" bestFit="1" customWidth="1"/>
    <col min="13051" max="13051" width="17.42578125" style="1" bestFit="1" customWidth="1"/>
    <col min="13052" max="13052" width="17.7109375" style="1" customWidth="1"/>
    <col min="13053" max="13298" width="11.42578125" style="1"/>
    <col min="13299" max="13299" width="78.42578125" style="1" customWidth="1"/>
    <col min="13300" max="13300" width="25.85546875" style="1" customWidth="1"/>
    <col min="13301" max="13303" width="0" style="1" hidden="1" customWidth="1"/>
    <col min="13304" max="13304" width="5" style="1" customWidth="1"/>
    <col min="13305" max="13305" width="25.7109375" style="1" customWidth="1"/>
    <col min="13306" max="13306" width="20.7109375" style="1" bestFit="1" customWidth="1"/>
    <col min="13307" max="13307" width="17.42578125" style="1" bestFit="1" customWidth="1"/>
    <col min="13308" max="13308" width="17.7109375" style="1" customWidth="1"/>
    <col min="13309" max="13554" width="11.42578125" style="1"/>
    <col min="13555" max="13555" width="78.42578125" style="1" customWidth="1"/>
    <col min="13556" max="13556" width="25.85546875" style="1" customWidth="1"/>
    <col min="13557" max="13559" width="0" style="1" hidden="1" customWidth="1"/>
    <col min="13560" max="13560" width="5" style="1" customWidth="1"/>
    <col min="13561" max="13561" width="25.7109375" style="1" customWidth="1"/>
    <col min="13562" max="13562" width="20.7109375" style="1" bestFit="1" customWidth="1"/>
    <col min="13563" max="13563" width="17.42578125" style="1" bestFit="1" customWidth="1"/>
    <col min="13564" max="13564" width="17.7109375" style="1" customWidth="1"/>
    <col min="13565" max="13810" width="11.42578125" style="1"/>
    <col min="13811" max="13811" width="78.42578125" style="1" customWidth="1"/>
    <col min="13812" max="13812" width="25.85546875" style="1" customWidth="1"/>
    <col min="13813" max="13815" width="0" style="1" hidden="1" customWidth="1"/>
    <col min="13816" max="13816" width="5" style="1" customWidth="1"/>
    <col min="13817" max="13817" width="25.7109375" style="1" customWidth="1"/>
    <col min="13818" max="13818" width="20.7109375" style="1" bestFit="1" customWidth="1"/>
    <col min="13819" max="13819" width="17.42578125" style="1" bestFit="1" customWidth="1"/>
    <col min="13820" max="13820" width="17.7109375" style="1" customWidth="1"/>
    <col min="13821" max="14066" width="11.42578125" style="1"/>
    <col min="14067" max="14067" width="78.42578125" style="1" customWidth="1"/>
    <col min="14068" max="14068" width="25.85546875" style="1" customWidth="1"/>
    <col min="14069" max="14071" width="0" style="1" hidden="1" customWidth="1"/>
    <col min="14072" max="14072" width="5" style="1" customWidth="1"/>
    <col min="14073" max="14073" width="25.7109375" style="1" customWidth="1"/>
    <col min="14074" max="14074" width="20.7109375" style="1" bestFit="1" customWidth="1"/>
    <col min="14075" max="14075" width="17.42578125" style="1" bestFit="1" customWidth="1"/>
    <col min="14076" max="14076" width="17.7109375" style="1" customWidth="1"/>
    <col min="14077" max="14322" width="11.42578125" style="1"/>
    <col min="14323" max="14323" width="78.42578125" style="1" customWidth="1"/>
    <col min="14324" max="14324" width="25.85546875" style="1" customWidth="1"/>
    <col min="14325" max="14327" width="0" style="1" hidden="1" customWidth="1"/>
    <col min="14328" max="14328" width="5" style="1" customWidth="1"/>
    <col min="14329" max="14329" width="25.7109375" style="1" customWidth="1"/>
    <col min="14330" max="14330" width="20.7109375" style="1" bestFit="1" customWidth="1"/>
    <col min="14331" max="14331" width="17.42578125" style="1" bestFit="1" customWidth="1"/>
    <col min="14332" max="14332" width="17.7109375" style="1" customWidth="1"/>
    <col min="14333" max="14578" width="11.42578125" style="1"/>
    <col min="14579" max="14579" width="78.42578125" style="1" customWidth="1"/>
    <col min="14580" max="14580" width="25.85546875" style="1" customWidth="1"/>
    <col min="14581" max="14583" width="0" style="1" hidden="1" customWidth="1"/>
    <col min="14584" max="14584" width="5" style="1" customWidth="1"/>
    <col min="14585" max="14585" width="25.7109375" style="1" customWidth="1"/>
    <col min="14586" max="14586" width="20.7109375" style="1" bestFit="1" customWidth="1"/>
    <col min="14587" max="14587" width="17.42578125" style="1" bestFit="1" customWidth="1"/>
    <col min="14588" max="14588" width="17.7109375" style="1" customWidth="1"/>
    <col min="14589" max="14834" width="11.42578125" style="1"/>
    <col min="14835" max="14835" width="78.42578125" style="1" customWidth="1"/>
    <col min="14836" max="14836" width="25.85546875" style="1" customWidth="1"/>
    <col min="14837" max="14839" width="0" style="1" hidden="1" customWidth="1"/>
    <col min="14840" max="14840" width="5" style="1" customWidth="1"/>
    <col min="14841" max="14841" width="25.7109375" style="1" customWidth="1"/>
    <col min="14842" max="14842" width="20.7109375" style="1" bestFit="1" customWidth="1"/>
    <col min="14843" max="14843" width="17.42578125" style="1" bestFit="1" customWidth="1"/>
    <col min="14844" max="14844" width="17.7109375" style="1" customWidth="1"/>
    <col min="14845" max="15090" width="11.42578125" style="1"/>
    <col min="15091" max="15091" width="78.42578125" style="1" customWidth="1"/>
    <col min="15092" max="15092" width="25.85546875" style="1" customWidth="1"/>
    <col min="15093" max="15095" width="0" style="1" hidden="1" customWidth="1"/>
    <col min="15096" max="15096" width="5" style="1" customWidth="1"/>
    <col min="15097" max="15097" width="25.7109375" style="1" customWidth="1"/>
    <col min="15098" max="15098" width="20.7109375" style="1" bestFit="1" customWidth="1"/>
    <col min="15099" max="15099" width="17.42578125" style="1" bestFit="1" customWidth="1"/>
    <col min="15100" max="15100" width="17.7109375" style="1" customWidth="1"/>
    <col min="15101" max="15346" width="11.42578125" style="1"/>
    <col min="15347" max="15347" width="78.42578125" style="1" customWidth="1"/>
    <col min="15348" max="15348" width="25.85546875" style="1" customWidth="1"/>
    <col min="15349" max="15351" width="0" style="1" hidden="1" customWidth="1"/>
    <col min="15352" max="15352" width="5" style="1" customWidth="1"/>
    <col min="15353" max="15353" width="25.7109375" style="1" customWidth="1"/>
    <col min="15354" max="15354" width="20.7109375" style="1" bestFit="1" customWidth="1"/>
    <col min="15355" max="15355" width="17.42578125" style="1" bestFit="1" customWidth="1"/>
    <col min="15356" max="15356" width="17.7109375" style="1" customWidth="1"/>
    <col min="15357" max="15602" width="11.42578125" style="1"/>
    <col min="15603" max="15603" width="78.42578125" style="1" customWidth="1"/>
    <col min="15604" max="15604" width="25.85546875" style="1" customWidth="1"/>
    <col min="15605" max="15607" width="0" style="1" hidden="1" customWidth="1"/>
    <col min="15608" max="15608" width="5" style="1" customWidth="1"/>
    <col min="15609" max="15609" width="25.7109375" style="1" customWidth="1"/>
    <col min="15610" max="15610" width="20.7109375" style="1" bestFit="1" customWidth="1"/>
    <col min="15611" max="15611" width="17.42578125" style="1" bestFit="1" customWidth="1"/>
    <col min="15612" max="15612" width="17.7109375" style="1" customWidth="1"/>
    <col min="15613" max="15858" width="11.42578125" style="1"/>
    <col min="15859" max="15859" width="78.42578125" style="1" customWidth="1"/>
    <col min="15860" max="15860" width="25.85546875" style="1" customWidth="1"/>
    <col min="15861" max="15863" width="0" style="1" hidden="1" customWidth="1"/>
    <col min="15864" max="15864" width="5" style="1" customWidth="1"/>
    <col min="15865" max="15865" width="25.7109375" style="1" customWidth="1"/>
    <col min="15866" max="15866" width="20.7109375" style="1" bestFit="1" customWidth="1"/>
    <col min="15867" max="15867" width="17.42578125" style="1" bestFit="1" customWidth="1"/>
    <col min="15868" max="15868" width="17.7109375" style="1" customWidth="1"/>
    <col min="15869" max="16114" width="11.42578125" style="1"/>
    <col min="16115" max="16115" width="78.42578125" style="1" customWidth="1"/>
    <col min="16116" max="16116" width="25.85546875" style="1" customWidth="1"/>
    <col min="16117" max="16119" width="0" style="1" hidden="1" customWidth="1"/>
    <col min="16120" max="16120" width="5" style="1" customWidth="1"/>
    <col min="16121" max="16121" width="25.7109375" style="1" customWidth="1"/>
    <col min="16122" max="16122" width="20.7109375" style="1" bestFit="1" customWidth="1"/>
    <col min="16123" max="16123" width="17.42578125" style="1" bestFit="1" customWidth="1"/>
    <col min="16124" max="16124" width="17.7109375" style="1" customWidth="1"/>
    <col min="16125" max="16384" width="11.42578125" style="1"/>
  </cols>
  <sheetData>
    <row r="1" spans="1:239">
      <c r="A1" s="33" t="s">
        <v>1</v>
      </c>
      <c r="B1" s="33"/>
      <c r="C1" s="33"/>
    </row>
    <row r="2" spans="1:239">
      <c r="A2" s="34" t="s">
        <v>2</v>
      </c>
      <c r="B2" s="34"/>
      <c r="C2" s="34"/>
    </row>
    <row r="3" spans="1:239" ht="20.25" customHeight="1">
      <c r="A3" s="35" t="s">
        <v>34</v>
      </c>
      <c r="B3" s="35"/>
      <c r="C3" s="35"/>
    </row>
    <row r="4" spans="1:239" ht="23.25">
      <c r="A4" s="36" t="s">
        <v>3</v>
      </c>
      <c r="B4" s="36"/>
      <c r="C4" s="36"/>
    </row>
    <row r="5" spans="1:239" ht="23.25">
      <c r="A5" s="5"/>
      <c r="B5" s="5"/>
      <c r="C5" s="5"/>
    </row>
    <row r="6" spans="1:239">
      <c r="A6" s="6"/>
      <c r="B6" s="7"/>
      <c r="C6" s="7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>
      <c r="A7" s="6"/>
      <c r="B7" s="7"/>
      <c r="C7" s="7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>
      <c r="A8" s="6"/>
      <c r="B8" s="8">
        <v>43159</v>
      </c>
      <c r="C8" s="8">
        <v>42794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</row>
    <row r="9" spans="1:239">
      <c r="A9" s="37" t="s">
        <v>4</v>
      </c>
      <c r="B9" s="37"/>
      <c r="C9" s="37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>
      <c r="A10" s="9"/>
      <c r="B10" s="10"/>
      <c r="C10" s="10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</row>
    <row r="11" spans="1:239">
      <c r="A11" s="11" t="s">
        <v>5</v>
      </c>
      <c r="B11" s="10"/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</row>
    <row r="12" spans="1:239">
      <c r="A12" s="12" t="s">
        <v>6</v>
      </c>
      <c r="B12" s="13">
        <v>15397337.470000001</v>
      </c>
      <c r="C12" s="13">
        <v>14348634.359999999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</row>
    <row r="13" spans="1:239">
      <c r="A13" s="12" t="s">
        <v>7</v>
      </c>
      <c r="B13" s="7">
        <v>267853.71999999997</v>
      </c>
      <c r="C13" s="7">
        <v>164000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</row>
    <row r="14" spans="1:239">
      <c r="A14" s="12" t="s">
        <v>8</v>
      </c>
      <c r="B14" s="13">
        <v>833665.43</v>
      </c>
      <c r="C14" s="13">
        <v>584883.81000000006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</row>
    <row r="15" spans="1:239">
      <c r="A15" s="14"/>
      <c r="B15" s="15"/>
      <c r="C15" s="1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</row>
    <row r="16" spans="1:239">
      <c r="A16" s="11" t="s">
        <v>9</v>
      </c>
      <c r="B16" s="16">
        <f>SUM(B12:B15)</f>
        <v>16498856.620000001</v>
      </c>
      <c r="C16" s="16">
        <f>SUM(C12:C15)</f>
        <v>15097518.17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</row>
    <row r="17" spans="1:239">
      <c r="A17" s="9" t="s">
        <v>0</v>
      </c>
      <c r="B17" s="10"/>
      <c r="C17" s="10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</row>
    <row r="18" spans="1:239">
      <c r="A18" s="11" t="s">
        <v>10</v>
      </c>
      <c r="B18" s="10"/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</row>
    <row r="19" spans="1:239">
      <c r="A19" s="12" t="s">
        <v>11</v>
      </c>
      <c r="B19" s="17">
        <v>10392132.470000001</v>
      </c>
      <c r="C19" s="18">
        <v>10405963.49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</row>
    <row r="20" spans="1:239">
      <c r="A20" s="12" t="s">
        <v>12</v>
      </c>
      <c r="B20" s="13">
        <v>2303265.39</v>
      </c>
      <c r="C20" s="18">
        <v>308488.81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</row>
    <row r="21" spans="1:239">
      <c r="A21" s="14"/>
      <c r="B21" s="15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</row>
    <row r="22" spans="1:239">
      <c r="A22" s="11" t="s">
        <v>13</v>
      </c>
      <c r="B22" s="16">
        <f>ROUND(SUBTOTAL(9, B17:B21), 5)</f>
        <v>12695397.859999999</v>
      </c>
      <c r="C22" s="16">
        <f>ROUND(SUBTOTAL(9, C17:C21), 5)</f>
        <v>10714452.300000001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</row>
    <row r="23" spans="1:239">
      <c r="A23" s="14"/>
      <c r="B23" s="15"/>
      <c r="C23" s="15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</row>
    <row r="24" spans="1:239" ht="21" thickBot="1">
      <c r="A24" s="11" t="s">
        <v>14</v>
      </c>
      <c r="B24" s="16">
        <f>B16+B22</f>
        <v>29194254.48</v>
      </c>
      <c r="C24" s="16">
        <f>C16+C22</f>
        <v>25811970.469999999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</row>
    <row r="25" spans="1:239" ht="21" thickTop="1">
      <c r="A25" s="14"/>
      <c r="B25" s="19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</row>
    <row r="26" spans="1:239">
      <c r="A26" s="11" t="s">
        <v>15</v>
      </c>
      <c r="B26" s="10"/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</row>
    <row r="27" spans="1:239">
      <c r="A27" s="9"/>
      <c r="B27" s="10"/>
      <c r="C27" s="10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</row>
    <row r="28" spans="1:239">
      <c r="A28" s="11" t="s">
        <v>16</v>
      </c>
      <c r="B28" s="7"/>
      <c r="C28" s="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</row>
    <row r="29" spans="1:239">
      <c r="A29" s="20" t="s">
        <v>17</v>
      </c>
      <c r="B29" s="7">
        <v>40418.080000000002</v>
      </c>
      <c r="C29" s="7"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</row>
    <row r="30" spans="1:239">
      <c r="A30" s="12" t="s">
        <v>18</v>
      </c>
      <c r="B30" s="13">
        <v>3914660.81</v>
      </c>
      <c r="C30" s="7">
        <v>1178513.9099999999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</row>
    <row r="31" spans="1:239">
      <c r="A31" s="12" t="s">
        <v>28</v>
      </c>
      <c r="B31" s="13"/>
      <c r="C31" s="7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</row>
    <row r="32" spans="1:239" ht="21" thickBot="1">
      <c r="A32" s="11" t="s">
        <v>19</v>
      </c>
      <c r="B32" s="21">
        <f>SUM(B29:B31)</f>
        <v>3955078.89</v>
      </c>
      <c r="C32" s="22">
        <f>SUM(C29:C30)</f>
        <v>1178513.9099999999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</row>
    <row r="33" spans="1:239">
      <c r="A33" s="14"/>
      <c r="B33" s="23"/>
      <c r="C33" s="2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</row>
    <row r="34" spans="1:239">
      <c r="A34" s="11" t="s">
        <v>20</v>
      </c>
      <c r="B34" s="16">
        <f>-(ROUND(-B32, 5))</f>
        <v>3955078.89</v>
      </c>
      <c r="C34" s="16">
        <f>-(ROUND(-C32, 5))</f>
        <v>1178513.9099999999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</row>
    <row r="35" spans="1:239">
      <c r="A35" s="9" t="s">
        <v>0</v>
      </c>
      <c r="B35" s="10"/>
      <c r="C35" s="10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</row>
    <row r="36" spans="1:239">
      <c r="A36" s="11" t="s">
        <v>21</v>
      </c>
      <c r="B36" s="7"/>
      <c r="C36" s="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</row>
    <row r="37" spans="1:239">
      <c r="A37" s="12" t="s">
        <v>22</v>
      </c>
      <c r="B37" s="13">
        <v>0</v>
      </c>
      <c r="C37" s="13">
        <v>18798455.949999999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</row>
    <row r="38" spans="1:239">
      <c r="A38" s="12" t="s">
        <v>23</v>
      </c>
      <c r="B38" s="13">
        <v>15203234.01</v>
      </c>
      <c r="C38" s="24">
        <v>-5754825.0499999998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</row>
    <row r="39" spans="1:239">
      <c r="A39" s="12" t="s">
        <v>24</v>
      </c>
      <c r="B39" s="13">
        <v>10035941.58</v>
      </c>
      <c r="C39" s="13">
        <v>11589825.66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</row>
    <row r="40" spans="1:239">
      <c r="A40" s="14"/>
      <c r="B40" s="15"/>
      <c r="C40" s="15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</row>
    <row r="41" spans="1:239">
      <c r="A41" s="11" t="s">
        <v>25</v>
      </c>
      <c r="B41" s="16">
        <f>SUM(B38:B40)</f>
        <v>25239175.59</v>
      </c>
      <c r="C41" s="16">
        <f>C37+C38+C39</f>
        <v>24633456.559999999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</row>
    <row r="42" spans="1:239" ht="21" thickBot="1">
      <c r="A42" s="11" t="s">
        <v>26</v>
      </c>
      <c r="B42" s="25">
        <f>B32+B41</f>
        <v>29194254.48</v>
      </c>
      <c r="C42" s="26">
        <f>-(ROUND(-C34+-C41, 5))</f>
        <v>25811970.469999999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</row>
    <row r="43" spans="1:239" ht="21" thickTop="1">
      <c r="A43" s="27"/>
      <c r="B43" s="23">
        <f>B42-B24</f>
        <v>0</v>
      </c>
      <c r="C43" s="23">
        <f>C42-C24</f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</row>
    <row r="44" spans="1:239">
      <c r="A44" s="27"/>
      <c r="B44" s="23"/>
      <c r="C44" s="2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</row>
    <row r="45" spans="1:239">
      <c r="A45" s="32" t="s">
        <v>27</v>
      </c>
      <c r="B45" s="32"/>
      <c r="C45" s="3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</row>
    <row r="46" spans="1:239">
      <c r="A46" s="31" t="s">
        <v>31</v>
      </c>
      <c r="B46" s="31"/>
      <c r="C46" s="3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</row>
    <row r="47" spans="1:239">
      <c r="A47" s="29"/>
      <c r="B47" s="29"/>
      <c r="C47" s="29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</row>
    <row r="48" spans="1:239">
      <c r="A48" s="29"/>
      <c r="B48" s="29"/>
      <c r="C48" s="29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</row>
    <row r="49" spans="1:239">
      <c r="A49" s="30" t="s">
        <v>32</v>
      </c>
      <c r="B49" s="29"/>
      <c r="C49" s="28" t="s">
        <v>29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</row>
    <row r="50" spans="1:239">
      <c r="A50" s="38" t="s">
        <v>33</v>
      </c>
      <c r="B50" s="29"/>
      <c r="C50" s="39" t="s">
        <v>30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</row>
    <row r="51" spans="1:239">
      <c r="A51" s="38"/>
      <c r="B51" s="29"/>
      <c r="C51" s="39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</row>
  </sheetData>
  <mergeCells count="7">
    <mergeCell ref="A46:C46"/>
    <mergeCell ref="A45:C45"/>
    <mergeCell ref="A1:C1"/>
    <mergeCell ref="A2:C2"/>
    <mergeCell ref="A3:C3"/>
    <mergeCell ref="A4:C4"/>
    <mergeCell ref="A9:C9"/>
  </mergeCells>
  <printOptions horizontalCentered="1" verticalCentered="1"/>
  <pageMargins left="0.39370078740157499" right="0.39370078740157499" top="0" bottom="0.59055118110236204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jberiguete</cp:lastModifiedBy>
  <cp:lastPrinted>2018-03-12T14:56:26Z</cp:lastPrinted>
  <dcterms:created xsi:type="dcterms:W3CDTF">2017-12-06T16:53:08Z</dcterms:created>
  <dcterms:modified xsi:type="dcterms:W3CDTF">2018-03-12T14:56:29Z</dcterms:modified>
</cp:coreProperties>
</file>