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octubre 2021\"/>
    </mc:Choice>
  </mc:AlternateContent>
  <bookViews>
    <workbookView xWindow="0" yWindow="0" windowWidth="20490" windowHeight="7620"/>
  </bookViews>
  <sheets>
    <sheet name="Cont" sheetId="1" r:id="rId1"/>
  </sheets>
  <externalReferences>
    <externalReference r:id="rId2"/>
  </externalReferences>
  <definedNames>
    <definedName name="_xlnm.Print_Titles" localSheetId="0">Cont!$1:$7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5" i="1" l="1"/>
  <c r="O95" i="1"/>
  <c r="N95" i="1"/>
  <c r="M95" i="1"/>
  <c r="L95" i="1"/>
  <c r="P55" i="1"/>
  <c r="O55" i="1"/>
  <c r="N55" i="1"/>
  <c r="M55" i="1"/>
  <c r="L55" i="1"/>
  <c r="P49" i="1"/>
  <c r="O49" i="1"/>
  <c r="N49" i="1"/>
  <c r="M49" i="1"/>
  <c r="L49" i="1"/>
  <c r="P46" i="1"/>
  <c r="O46" i="1"/>
  <c r="N46" i="1"/>
  <c r="M46" i="1"/>
  <c r="L46" i="1"/>
  <c r="P43" i="1"/>
  <c r="O43" i="1"/>
  <c r="N43" i="1"/>
  <c r="M43" i="1"/>
  <c r="L43" i="1"/>
  <c r="P39" i="1"/>
  <c r="O39" i="1"/>
  <c r="N39" i="1"/>
  <c r="M39" i="1"/>
  <c r="L39" i="1"/>
  <c r="P36" i="1"/>
  <c r="O36" i="1"/>
  <c r="N36" i="1"/>
  <c r="M36" i="1"/>
  <c r="L36" i="1"/>
  <c r="P32" i="1"/>
  <c r="O32" i="1"/>
  <c r="N32" i="1"/>
  <c r="M32" i="1"/>
  <c r="L32" i="1"/>
  <c r="P27" i="1"/>
  <c r="O27" i="1"/>
  <c r="N27" i="1"/>
  <c r="M27" i="1"/>
  <c r="L27" i="1"/>
  <c r="P23" i="1"/>
  <c r="O23" i="1"/>
  <c r="N23" i="1"/>
  <c r="M23" i="1"/>
  <c r="L23" i="1"/>
  <c r="P20" i="1"/>
  <c r="O20" i="1"/>
  <c r="N20" i="1"/>
  <c r="M20" i="1"/>
  <c r="L20" i="1"/>
  <c r="P16" i="1"/>
  <c r="O16" i="1"/>
  <c r="N16" i="1"/>
  <c r="M16" i="1"/>
  <c r="L16" i="1"/>
  <c r="P12" i="1"/>
  <c r="O12" i="1"/>
  <c r="N12" i="1"/>
  <c r="M12" i="1"/>
  <c r="L12" i="1"/>
  <c r="K12" i="1"/>
  <c r="K23" i="1"/>
  <c r="P100" i="1"/>
  <c r="O100" i="1"/>
  <c r="N100" i="1"/>
  <c r="M100" i="1"/>
  <c r="L100" i="1"/>
  <c r="K100" i="1"/>
  <c r="K95" i="1"/>
  <c r="K55" i="1"/>
  <c r="K49" i="1"/>
  <c r="K46" i="1"/>
  <c r="K43" i="1"/>
  <c r="K39" i="1"/>
  <c r="K36" i="1"/>
  <c r="K32" i="1"/>
  <c r="K27" i="1"/>
  <c r="K20" i="1"/>
  <c r="K16" i="1"/>
</calcChain>
</file>

<file path=xl/sharedStrings.xml><?xml version="1.0" encoding="utf-8"?>
<sst xmlns="http://schemas.openxmlformats.org/spreadsheetml/2006/main" count="546" uniqueCount="217">
  <si>
    <t>DIRECCION GENERAL DE INFORMACION Y DEFENSA DE LOS AFILIADOS</t>
  </si>
  <si>
    <t>NO.</t>
  </si>
  <si>
    <t>NOMBRES Y APELLIDOS</t>
  </si>
  <si>
    <t>CARGO</t>
  </si>
  <si>
    <t>DIRECCION O DEPARTAMENTO</t>
  </si>
  <si>
    <t>OFICINA</t>
  </si>
  <si>
    <t>GENERO</t>
  </si>
  <si>
    <t>CATEGORIA SERVIDOR</t>
  </si>
  <si>
    <t>FECHA INICIO</t>
  </si>
  <si>
    <t>FECHA TERMINO</t>
  </si>
  <si>
    <t>INGRESO BRUTO</t>
  </si>
  <si>
    <t>DESCUENTO SFS (SALUD)</t>
  </si>
  <si>
    <t>DESCUENTO SVDS (PENSION)</t>
  </si>
  <si>
    <t>DESCUENTO ISR (IMPUESTO)</t>
  </si>
  <si>
    <t>OTROS DESCUENTOS</t>
  </si>
  <si>
    <t>INGRESO NETO</t>
  </si>
  <si>
    <t xml:space="preserve">AGUSTIN PAREDES CIPRIAN             </t>
  </si>
  <si>
    <t>COORDINADOR DE OFICINA PROVINC</t>
  </si>
  <si>
    <t>OFICINAS PROVINCIALES</t>
  </si>
  <si>
    <t>SAMANA</t>
  </si>
  <si>
    <t>MASCULINO</t>
  </si>
  <si>
    <t>CONTRATADO</t>
  </si>
  <si>
    <t>19/08/2021</t>
  </si>
  <si>
    <t>19/02/2022</t>
  </si>
  <si>
    <t xml:space="preserve">ALEX MARTIN FLORIAN MEDINA          </t>
  </si>
  <si>
    <t>ENCARGADO (A) OFICINA PROVINCI</t>
  </si>
  <si>
    <t>BAHORUCO</t>
  </si>
  <si>
    <t>17/05/2021</t>
  </si>
  <si>
    <t>17/11/2021</t>
  </si>
  <si>
    <t xml:space="preserve">ANA MIGUELINA MATA METZ             </t>
  </si>
  <si>
    <t xml:space="preserve">ANALISTA DE RECURSOS HUMANOS  </t>
  </si>
  <si>
    <t>DEPARTAMENTO RECURSOS HUMANOS</t>
  </si>
  <si>
    <t>SEDE CENTRAL</t>
  </si>
  <si>
    <t>FEMENINO</t>
  </si>
  <si>
    <t>22/03/2021</t>
  </si>
  <si>
    <t>22/09/2021</t>
  </si>
  <si>
    <t xml:space="preserve">ANGEL MARIA CACERES NERIS           </t>
  </si>
  <si>
    <t>ENC. DPTO. PROMOCION DEL SISTE</t>
  </si>
  <si>
    <t>DEPARTAMENTO PROMOCION</t>
  </si>
  <si>
    <t>01/07/2021</t>
  </si>
  <si>
    <t>01/01/2022</t>
  </si>
  <si>
    <t xml:space="preserve">ASHLEY CAROLINA PEREZ MARTE         </t>
  </si>
  <si>
    <t xml:space="preserve">TECNICO EN PLANIFICACION      </t>
  </si>
  <si>
    <t>DEPARTAMENTO PLANIFICACION Y DESARROLLO</t>
  </si>
  <si>
    <t>16/04/2021</t>
  </si>
  <si>
    <t>16/10/2021</t>
  </si>
  <si>
    <t xml:space="preserve">CATERANGEL BAUTISTA ALMONT          </t>
  </si>
  <si>
    <t xml:space="preserve">ANALISTA DE PLANIFICACION     </t>
  </si>
  <si>
    <t>23/03/2021</t>
  </si>
  <si>
    <t>23/09/2021</t>
  </si>
  <si>
    <t xml:space="preserve">CEFERINA SOLER ACEVEDO DE RAMIREZ   </t>
  </si>
  <si>
    <t xml:space="preserve">DEFENSOR DE LOS AFILIADOS     </t>
  </si>
  <si>
    <t>DEPARTAMENTO ORIENTACION Y DEFENSORIA</t>
  </si>
  <si>
    <t>20/08/2021</t>
  </si>
  <si>
    <t>20/02/2022</t>
  </si>
  <si>
    <t xml:space="preserve">CHAILYN ESTHER VELAZQUEZ RAMIREZ    </t>
  </si>
  <si>
    <t>TECNICO DE ORIENTACION A LOS A</t>
  </si>
  <si>
    <t>30/03/2021</t>
  </si>
  <si>
    <t>30/09/2021</t>
  </si>
  <si>
    <t xml:space="preserve">CRISTAL TRINIDAD DE LA ROSA         </t>
  </si>
  <si>
    <t>08/03/2021</t>
  </si>
  <si>
    <t>08/09/2021</t>
  </si>
  <si>
    <t xml:space="preserve">DARIDYS ESTHER MUÑOZ VILLALONA      </t>
  </si>
  <si>
    <t>ENCARGADO DEPARTAMENTO DE RECU</t>
  </si>
  <si>
    <t xml:space="preserve">DENISSE IVETTEE TAVERAS DE VALDEZ   </t>
  </si>
  <si>
    <t>BAVARO</t>
  </si>
  <si>
    <t xml:space="preserve">EDDLHIN ULERIO QUEZADA              </t>
  </si>
  <si>
    <t>SANTIAGO</t>
  </si>
  <si>
    <t>01/06/2021</t>
  </si>
  <si>
    <t>01/12/2021</t>
  </si>
  <si>
    <t xml:space="preserve">ELIZABETH GARCIA CORCINO            </t>
  </si>
  <si>
    <t>LA VEGA</t>
  </si>
  <si>
    <t>21/06/2021</t>
  </si>
  <si>
    <t>21/12/2021</t>
  </si>
  <si>
    <t xml:space="preserve">ELVIS EMMANUEL SANTOS VILLA         </t>
  </si>
  <si>
    <t>ENCARGADO DEPTO. ADMINISTRATIV</t>
  </si>
  <si>
    <t xml:space="preserve">DEPARTAMENTO ADMINISTRATIVO             </t>
  </si>
  <si>
    <t xml:space="preserve">ENMANUEL EDUARDO MALTES MARTINEZ    </t>
  </si>
  <si>
    <t>LA ROMANA</t>
  </si>
  <si>
    <t>12/07/2021</t>
  </si>
  <si>
    <t>12/01/2022</t>
  </si>
  <si>
    <t xml:space="preserve">ENMANUEL VALERA BATISTA             </t>
  </si>
  <si>
    <t>02/07/2021</t>
  </si>
  <si>
    <t>02/01/2022</t>
  </si>
  <si>
    <t xml:space="preserve">FAUSTO DIOGENES VILLALONA CUEVAS    </t>
  </si>
  <si>
    <t>ENCARGADO (A) DIVISION SERVICI</t>
  </si>
  <si>
    <t xml:space="preserve">FIDENCIO PEREZ LAMA                 </t>
  </si>
  <si>
    <t xml:space="preserve">COORDINADOR REGIONAL          </t>
  </si>
  <si>
    <t>08/07/2021</t>
  </si>
  <si>
    <t>08/01/2022</t>
  </si>
  <si>
    <t xml:space="preserve">FLERIDA MARIA OGANDO                </t>
  </si>
  <si>
    <t>HIGUEY</t>
  </si>
  <si>
    <t xml:space="preserve">FRANCISCO ANTONIO MOJICA CEDANO     </t>
  </si>
  <si>
    <t xml:space="preserve">ENC. SECCIÓN DE AUDIOVISUALES </t>
  </si>
  <si>
    <t>DEPARTAMENTO COMUNICACIONES</t>
  </si>
  <si>
    <t>02/08/2021</t>
  </si>
  <si>
    <t>02/02/2022</t>
  </si>
  <si>
    <t xml:space="preserve">GEOVANNY UREÑA MORLA                </t>
  </si>
  <si>
    <t>ENC. SECCION DE ELABORACION DE</t>
  </si>
  <si>
    <t xml:space="preserve">DEPARTAMENTO JURIDICO     </t>
  </si>
  <si>
    <t>04/03/2021</t>
  </si>
  <si>
    <t>04/09/2021</t>
  </si>
  <si>
    <t xml:space="preserve">INDIRA CASTRO RINCON                </t>
  </si>
  <si>
    <t>24/03/2021</t>
  </si>
  <si>
    <t>24/09/2021</t>
  </si>
  <si>
    <t xml:space="preserve">IRIS MARIELA MENDEZ CARRASCO        </t>
  </si>
  <si>
    <t>AZUA</t>
  </si>
  <si>
    <t>01/05/2021</t>
  </si>
  <si>
    <t>01/11/2021</t>
  </si>
  <si>
    <t xml:space="preserve">IVANNA CLARIBEL DE LOS SANTOS       </t>
  </si>
  <si>
    <t xml:space="preserve">RELACIONISTA PUBLICA          </t>
  </si>
  <si>
    <t xml:space="preserve">JHONNY ALBERTO SANTOS SEVERINO      </t>
  </si>
  <si>
    <t xml:space="preserve">TECNICO ADMINISTRATIVO        </t>
  </si>
  <si>
    <t>01/03/2021</t>
  </si>
  <si>
    <t>01/10/2021</t>
  </si>
  <si>
    <t xml:space="preserve">JHONNY ALEXANDER AQUINO ARIAS       </t>
  </si>
  <si>
    <t>27/04/2021</t>
  </si>
  <si>
    <t>27/10/2021</t>
  </si>
  <si>
    <t xml:space="preserve">JISEIDA MERCADO GOMEZ               </t>
  </si>
  <si>
    <t>PUERTO PLATA</t>
  </si>
  <si>
    <t>24/04/2021</t>
  </si>
  <si>
    <t>24/10/2021</t>
  </si>
  <si>
    <t xml:space="preserve">JOENRRY GREGORIO FELIZ FERRERA      </t>
  </si>
  <si>
    <t>19/05/2021</t>
  </si>
  <si>
    <t>19/11/2021</t>
  </si>
  <si>
    <t xml:space="preserve">JOHANDEL GABRIEL MARTE DE LA ROSA   </t>
  </si>
  <si>
    <t xml:space="preserve">PROMOTOR DE SEGURIDAD SOCIAL  </t>
  </si>
  <si>
    <t>01/09/2021</t>
  </si>
  <si>
    <t>01/03/2022</t>
  </si>
  <si>
    <t xml:space="preserve">JOHENNY DISLA ROSARIO               </t>
  </si>
  <si>
    <t>ENC. DIV. DESARROLLO INSTITUCI</t>
  </si>
  <si>
    <t xml:space="preserve">JULIA VALDEZ OLIVIER                </t>
  </si>
  <si>
    <t xml:space="preserve">KATHERIN RAMONA CAMPUSANO           </t>
  </si>
  <si>
    <t>12/08/2021</t>
  </si>
  <si>
    <t>12/02/2022</t>
  </si>
  <si>
    <t xml:space="preserve">KATIUSKA CORDERO JONES              </t>
  </si>
  <si>
    <t xml:space="preserve">KELLIN DANIEL HERRERA CEDEÑO        </t>
  </si>
  <si>
    <t xml:space="preserve">ENC. OFICINA REGIONAL ESTE    </t>
  </si>
  <si>
    <t>24/05/2021</t>
  </si>
  <si>
    <t>24/11/2021</t>
  </si>
  <si>
    <t xml:space="preserve">LAURALIA DE OLEO GUILLEN            </t>
  </si>
  <si>
    <t xml:space="preserve">LEBY ALTAGRACIA RODRIGUEZ DIAZ      </t>
  </si>
  <si>
    <t>ANALISTA CALIDAD EN LA GESTION</t>
  </si>
  <si>
    <t>01/04/2021</t>
  </si>
  <si>
    <t xml:space="preserve">LORIAN GONZALEZ SANTANA             </t>
  </si>
  <si>
    <t>02/06/2021</t>
  </si>
  <si>
    <t>02/12/2021</t>
  </si>
  <si>
    <t xml:space="preserve">LUIS ALFONSO ZAPATA PERALTA         </t>
  </si>
  <si>
    <t>VALVERDE MAO</t>
  </si>
  <si>
    <t>15/04/2021</t>
  </si>
  <si>
    <t>15/10/2021</t>
  </si>
  <si>
    <t>LUZ GENOVEVA DE LA ALTAGRACIA PION R</t>
  </si>
  <si>
    <t xml:space="preserve">MARIA EMELINDA ESTEVEZ MEJIA        </t>
  </si>
  <si>
    <t xml:space="preserve">SANTIAGO </t>
  </si>
  <si>
    <t xml:space="preserve">MARIA TERESA PEREZ GENAO            </t>
  </si>
  <si>
    <t>30/04/2021</t>
  </si>
  <si>
    <t>30/10/2021</t>
  </si>
  <si>
    <t xml:space="preserve">MARIA VICENTA CLASE TORIBIO         </t>
  </si>
  <si>
    <t xml:space="preserve">ANALISTA FINANCIERO           </t>
  </si>
  <si>
    <t xml:space="preserve">DEPARTAMENTO FINANCIERO </t>
  </si>
  <si>
    <t xml:space="preserve">MAYBEL ALTAGRACIA GALVEZ DE MORALES </t>
  </si>
  <si>
    <t>10/08/2021</t>
  </si>
  <si>
    <t>10/02/2022</t>
  </si>
  <si>
    <t xml:space="preserve">MERCEDES JUANA MATHIE CADIS         </t>
  </si>
  <si>
    <t>25/05/2021</t>
  </si>
  <si>
    <t>25/11/2021</t>
  </si>
  <si>
    <t xml:space="preserve">MERY FRANCIS ARIAS VASQUEZ          </t>
  </si>
  <si>
    <t>21/08/2021</t>
  </si>
  <si>
    <t>21/02/2022</t>
  </si>
  <si>
    <t xml:space="preserve">MIROBE MERCEDES DE LEON MARIA       </t>
  </si>
  <si>
    <t>15/06/2021</t>
  </si>
  <si>
    <t>15/12/2021</t>
  </si>
  <si>
    <t xml:space="preserve">NELSON ABREU DUARTE                 </t>
  </si>
  <si>
    <t>11/05/2021</t>
  </si>
  <si>
    <t>11/11/2021</t>
  </si>
  <si>
    <t xml:space="preserve">NELSON EDDY GONZALEZ CABREJA        </t>
  </si>
  <si>
    <t xml:space="preserve">SOPORTE TECNICO INFORMATICO   </t>
  </si>
  <si>
    <t>DEPARTAMENTO TECNOLOGIAS DE LA INFORMACION Y COMUNICACION</t>
  </si>
  <si>
    <t xml:space="preserve">NICOLE DESIRE MEJIA BRITO           </t>
  </si>
  <si>
    <t xml:space="preserve">ANALISTA LEGAL                </t>
  </si>
  <si>
    <t xml:space="preserve">NORMAND EUGENIO BAEZ CAAMAÑO        </t>
  </si>
  <si>
    <t xml:space="preserve">TECNICO EN COMUNICACIONES     </t>
  </si>
  <si>
    <t xml:space="preserve">OCTAVIO BIENVENIDO MENDEZ GALARZA   </t>
  </si>
  <si>
    <t>BARAHONA</t>
  </si>
  <si>
    <t xml:space="preserve">ODELIS NOELIA VERAS SANCHEZ         </t>
  </si>
  <si>
    <t>06/07/2021</t>
  </si>
  <si>
    <t>06/01/2022</t>
  </si>
  <si>
    <t xml:space="preserve">ONER ALEXANDER TEJEDA DE LA ROSA    </t>
  </si>
  <si>
    <t xml:space="preserve">OSCAR LUIS JIMENEZ GONZALEZ         </t>
  </si>
  <si>
    <t xml:space="preserve">ROXIMA PICHARDO ENCARNACION         </t>
  </si>
  <si>
    <t>27/07/2021</t>
  </si>
  <si>
    <t>27/01/2022</t>
  </si>
  <si>
    <t xml:space="preserve">SAUL JOSE MC DOUGAL GONZALEZ        </t>
  </si>
  <si>
    <t>ENCARGADA (O) OFICINA REGIONAL</t>
  </si>
  <si>
    <t xml:space="preserve">SUJAIRI DELGADO BAEZ                </t>
  </si>
  <si>
    <t xml:space="preserve">VARMIS JAVIEL TERRERO CUEVAS        </t>
  </si>
  <si>
    <t xml:space="preserve">VIRGINIA PATRICIA DE LEON MEJIA     </t>
  </si>
  <si>
    <t>28/04/2021</t>
  </si>
  <si>
    <t>28/10/2021</t>
  </si>
  <si>
    <t xml:space="preserve">WACTER BIENVENIDO ZABALA PANIAGUA   </t>
  </si>
  <si>
    <t>SAN PEDRO DE MACORIS</t>
  </si>
  <si>
    <t>12/04/2021</t>
  </si>
  <si>
    <t>12/10/2021</t>
  </si>
  <si>
    <t xml:space="preserve">WILMIN DE LA ROSA                   </t>
  </si>
  <si>
    <t>18/05/2021</t>
  </si>
  <si>
    <t>18/11/2021</t>
  </si>
  <si>
    <t xml:space="preserve">YADEL ANTONIO RAMOS FAÑA            </t>
  </si>
  <si>
    <t xml:space="preserve">TECNICO DE PLANIFICACION      </t>
  </si>
  <si>
    <t xml:space="preserve">YAMILETH SANCHEZ SIME DE TAVERAS    </t>
  </si>
  <si>
    <t xml:space="preserve">YOMAYRA CAROLINA SANCHEZ BALERIO    </t>
  </si>
  <si>
    <t>04/07/2021</t>
  </si>
  <si>
    <t>04/01/2022</t>
  </si>
  <si>
    <t xml:space="preserve">YULIANA DEL CARMEN VIÑAS MERCEDES   </t>
  </si>
  <si>
    <t>SAN JUAN DE LA MAGUANA</t>
  </si>
  <si>
    <t xml:space="preserve">ZUREIKA ESPINAL VARGAS              </t>
  </si>
  <si>
    <t>Totales Generales</t>
  </si>
  <si>
    <t>Nómina de Empleados Temporales -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</si>
</sst>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/>
    <xf numFmtId="43" fontId="0" fillId="0" borderId="0" xfId="1" applyFont="1"/>
    <xf numFmtId="49" fontId="0" fillId="0" borderId="0" xfId="0" applyNumberFormat="1" applyBorder="1"/>
    <xf numFmtId="49" fontId="0" fillId="0" borderId="2" xfId="0" applyNumberFormat="1" applyBorder="1"/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9" fontId="2" fillId="0" borderId="9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49" fontId="4" fillId="0" borderId="7" xfId="0" applyNumberFormat="1" applyFont="1" applyFill="1" applyBorder="1"/>
    <xf numFmtId="4" fontId="4" fillId="0" borderId="6" xfId="0" applyNumberFormat="1" applyFont="1" applyFill="1" applyBorder="1"/>
    <xf numFmtId="4" fontId="3" fillId="0" borderId="6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0</xdr:row>
      <xdr:rowOff>51209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458200" y="512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s%20para%20revision%20y%20validacion%20Octubre%202021%20RRH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tenimientos"/>
      <sheetName val="Nomina Automatica"/>
      <sheetName val="Fijos"/>
      <sheetName val="Con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2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5" sqref="B5:P5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9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2:16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x14ac:dyDescent="0.25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/>
    </row>
    <row r="5" spans="2:16" x14ac:dyDescent="0.25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</row>
    <row r="6" spans="2:16" x14ac:dyDescent="0.25">
      <c r="B6" s="18" t="s">
        <v>216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/>
    </row>
    <row r="7" spans="2:16" ht="30" customHeight="1" x14ac:dyDescent="0.25"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</row>
    <row r="8" spans="2:16" x14ac:dyDescent="0.25">
      <c r="B8" s="21">
        <v>1</v>
      </c>
      <c r="C8" s="21" t="s">
        <v>105</v>
      </c>
      <c r="D8" s="22" t="s">
        <v>56</v>
      </c>
      <c r="E8" s="21" t="s">
        <v>52</v>
      </c>
      <c r="F8" s="22" t="s">
        <v>106</v>
      </c>
      <c r="G8" s="21" t="s">
        <v>33</v>
      </c>
      <c r="H8" s="21" t="s">
        <v>21</v>
      </c>
      <c r="I8" s="23" t="s">
        <v>107</v>
      </c>
      <c r="J8" s="23" t="s">
        <v>108</v>
      </c>
      <c r="K8" s="24">
        <v>15000</v>
      </c>
      <c r="L8" s="24">
        <v>456</v>
      </c>
      <c r="M8" s="24">
        <v>430.5</v>
      </c>
      <c r="N8" s="24">
        <v>0</v>
      </c>
      <c r="O8" s="24">
        <v>0</v>
      </c>
      <c r="P8" s="24">
        <v>14113.5</v>
      </c>
    </row>
    <row r="9" spans="2:16" x14ac:dyDescent="0.25">
      <c r="B9" s="21">
        <v>2</v>
      </c>
      <c r="C9" s="21" t="s">
        <v>144</v>
      </c>
      <c r="D9" s="22" t="s">
        <v>56</v>
      </c>
      <c r="E9" s="21" t="s">
        <v>52</v>
      </c>
      <c r="F9" s="22" t="s">
        <v>106</v>
      </c>
      <c r="G9" s="21" t="s">
        <v>33</v>
      </c>
      <c r="H9" s="21" t="s">
        <v>21</v>
      </c>
      <c r="I9" s="23" t="s">
        <v>145</v>
      </c>
      <c r="J9" s="23" t="s">
        <v>146</v>
      </c>
      <c r="K9" s="24">
        <v>18000</v>
      </c>
      <c r="L9" s="24">
        <v>547.20000000000005</v>
      </c>
      <c r="M9" s="24">
        <v>516.6</v>
      </c>
      <c r="N9" s="24">
        <v>0</v>
      </c>
      <c r="O9" s="24">
        <v>0</v>
      </c>
      <c r="P9" s="24">
        <v>16936.2</v>
      </c>
    </row>
    <row r="10" spans="2:16" x14ac:dyDescent="0.25">
      <c r="B10" s="21">
        <v>3</v>
      </c>
      <c r="C10" s="21" t="s">
        <v>122</v>
      </c>
      <c r="D10" s="22" t="s">
        <v>17</v>
      </c>
      <c r="E10" s="21" t="s">
        <v>18</v>
      </c>
      <c r="F10" s="22" t="s">
        <v>106</v>
      </c>
      <c r="G10" s="21" t="s">
        <v>20</v>
      </c>
      <c r="H10" s="21" t="s">
        <v>21</v>
      </c>
      <c r="I10" s="23" t="s">
        <v>123</v>
      </c>
      <c r="J10" s="23" t="s">
        <v>124</v>
      </c>
      <c r="K10" s="24">
        <v>60000</v>
      </c>
      <c r="L10" s="24">
        <v>1824</v>
      </c>
      <c r="M10" s="24">
        <v>1722</v>
      </c>
      <c r="N10" s="24">
        <v>3486.6788749999992</v>
      </c>
      <c r="O10" s="24">
        <v>0</v>
      </c>
      <c r="P10" s="24">
        <v>52967.321125000002</v>
      </c>
    </row>
    <row r="11" spans="2:16" x14ac:dyDescent="0.25">
      <c r="B11" s="21">
        <v>4</v>
      </c>
      <c r="C11" s="21" t="s">
        <v>151</v>
      </c>
      <c r="D11" s="22" t="s">
        <v>25</v>
      </c>
      <c r="E11" s="21" t="s">
        <v>18</v>
      </c>
      <c r="F11" s="22" t="s">
        <v>106</v>
      </c>
      <c r="G11" s="21" t="s">
        <v>33</v>
      </c>
      <c r="H11" s="21" t="s">
        <v>21</v>
      </c>
      <c r="I11" s="23" t="s">
        <v>107</v>
      </c>
      <c r="J11" s="23" t="s">
        <v>108</v>
      </c>
      <c r="K11" s="24">
        <v>70000</v>
      </c>
      <c r="L11" s="24">
        <v>2128</v>
      </c>
      <c r="M11" s="24">
        <v>2009</v>
      </c>
      <c r="N11" s="24">
        <v>5368.4788749999989</v>
      </c>
      <c r="O11" s="24">
        <v>0</v>
      </c>
      <c r="P11" s="24">
        <v>60494.521124999999</v>
      </c>
    </row>
    <row r="12" spans="2:16" x14ac:dyDescent="0.25">
      <c r="B12" s="1"/>
      <c r="C12" s="2"/>
      <c r="D12" s="2"/>
      <c r="E12" s="2"/>
      <c r="F12" s="2"/>
      <c r="G12" s="2"/>
      <c r="H12" s="2"/>
      <c r="I12" s="11"/>
      <c r="J12" s="11"/>
      <c r="K12" s="8">
        <f>SUM(K8:K11)</f>
        <v>163000</v>
      </c>
      <c r="L12" s="8">
        <f t="shared" ref="L12:P12" si="0">SUM(L8:L11)</f>
        <v>4955.2</v>
      </c>
      <c r="M12" s="8">
        <f t="shared" si="0"/>
        <v>4678.1000000000004</v>
      </c>
      <c r="N12" s="8">
        <f t="shared" si="0"/>
        <v>8855.1577499999985</v>
      </c>
      <c r="O12" s="8">
        <f t="shared" si="0"/>
        <v>0</v>
      </c>
      <c r="P12" s="8">
        <f t="shared" si="0"/>
        <v>144511.54225</v>
      </c>
    </row>
    <row r="13" spans="2:16" x14ac:dyDescent="0.25">
      <c r="B13" s="12"/>
      <c r="C13" s="13"/>
      <c r="D13" s="13"/>
      <c r="E13" s="13"/>
      <c r="F13" s="13"/>
      <c r="G13" s="13"/>
      <c r="H13" s="13"/>
      <c r="I13" s="14"/>
      <c r="J13" s="14"/>
      <c r="K13" s="15"/>
      <c r="L13" s="15"/>
      <c r="M13" s="15"/>
      <c r="N13" s="15"/>
      <c r="O13" s="15"/>
      <c r="P13" s="16"/>
    </row>
    <row r="14" spans="2:16" x14ac:dyDescent="0.25">
      <c r="B14" s="21">
        <v>5</v>
      </c>
      <c r="C14" s="21" t="s">
        <v>86</v>
      </c>
      <c r="D14" s="22" t="s">
        <v>87</v>
      </c>
      <c r="E14" s="21" t="s">
        <v>18</v>
      </c>
      <c r="F14" s="22" t="s">
        <v>26</v>
      </c>
      <c r="G14" s="21" t="s">
        <v>20</v>
      </c>
      <c r="H14" s="21" t="s">
        <v>21</v>
      </c>
      <c r="I14" s="23" t="s">
        <v>88</v>
      </c>
      <c r="J14" s="23" t="s">
        <v>89</v>
      </c>
      <c r="K14" s="24">
        <v>50000</v>
      </c>
      <c r="L14" s="24">
        <v>1520</v>
      </c>
      <c r="M14" s="24">
        <v>1435</v>
      </c>
      <c r="N14" s="24">
        <v>1853.9998750000002</v>
      </c>
      <c r="O14" s="24">
        <v>0</v>
      </c>
      <c r="P14" s="24">
        <v>45191.000124999999</v>
      </c>
    </row>
    <row r="15" spans="2:16" x14ac:dyDescent="0.25">
      <c r="B15" s="21">
        <v>6</v>
      </c>
      <c r="C15" s="21" t="s">
        <v>24</v>
      </c>
      <c r="D15" s="22" t="s">
        <v>25</v>
      </c>
      <c r="E15" s="21" t="s">
        <v>18</v>
      </c>
      <c r="F15" s="22" t="s">
        <v>26</v>
      </c>
      <c r="G15" s="21" t="s">
        <v>20</v>
      </c>
      <c r="H15" s="21" t="s">
        <v>21</v>
      </c>
      <c r="I15" s="23" t="s">
        <v>27</v>
      </c>
      <c r="J15" s="23" t="s">
        <v>28</v>
      </c>
      <c r="K15" s="24">
        <v>40000</v>
      </c>
      <c r="L15" s="24">
        <v>1216</v>
      </c>
      <c r="M15" s="24">
        <v>1148</v>
      </c>
      <c r="N15" s="24">
        <v>442.64987500000024</v>
      </c>
      <c r="O15" s="24">
        <v>0</v>
      </c>
      <c r="P15" s="24">
        <v>37193.350124999997</v>
      </c>
    </row>
    <row r="16" spans="2:16" x14ac:dyDescent="0.25">
      <c r="B16" s="1"/>
      <c r="C16" s="2"/>
      <c r="D16" s="2"/>
      <c r="E16" s="2"/>
      <c r="F16" s="2"/>
      <c r="G16" s="2"/>
      <c r="H16" s="2"/>
      <c r="I16" s="11"/>
      <c r="J16" s="11"/>
      <c r="K16" s="8">
        <f>SUM(K14:K15)</f>
        <v>90000</v>
      </c>
      <c r="L16" s="8">
        <f t="shared" ref="L16:P16" si="1">SUM(L14:L15)</f>
        <v>2736</v>
      </c>
      <c r="M16" s="8">
        <f t="shared" si="1"/>
        <v>2583</v>
      </c>
      <c r="N16" s="8">
        <f t="shared" si="1"/>
        <v>2296.6497500000005</v>
      </c>
      <c r="O16" s="8">
        <f t="shared" si="1"/>
        <v>0</v>
      </c>
      <c r="P16" s="8">
        <f t="shared" si="1"/>
        <v>82384.350249999989</v>
      </c>
    </row>
    <row r="17" spans="2:16" x14ac:dyDescent="0.25">
      <c r="B17" s="12"/>
      <c r="C17" s="13"/>
      <c r="D17" s="13"/>
      <c r="E17" s="13"/>
      <c r="F17" s="13"/>
      <c r="G17" s="13"/>
      <c r="H17" s="13"/>
      <c r="I17" s="14"/>
      <c r="J17" s="14"/>
      <c r="K17" s="15"/>
      <c r="L17" s="15"/>
      <c r="M17" s="15"/>
      <c r="N17" s="15"/>
      <c r="O17" s="15"/>
      <c r="P17" s="16"/>
    </row>
    <row r="18" spans="2:16" x14ac:dyDescent="0.25">
      <c r="B18" s="21">
        <v>7</v>
      </c>
      <c r="C18" s="21" t="s">
        <v>182</v>
      </c>
      <c r="D18" s="22" t="s">
        <v>17</v>
      </c>
      <c r="E18" s="21" t="s">
        <v>18</v>
      </c>
      <c r="F18" s="22" t="s">
        <v>183</v>
      </c>
      <c r="G18" s="21" t="s">
        <v>20</v>
      </c>
      <c r="H18" s="21" t="s">
        <v>21</v>
      </c>
      <c r="I18" s="23" t="s">
        <v>27</v>
      </c>
      <c r="J18" s="23" t="s">
        <v>28</v>
      </c>
      <c r="K18" s="24">
        <v>50000</v>
      </c>
      <c r="L18" s="24">
        <v>1520</v>
      </c>
      <c r="M18" s="24">
        <v>1435</v>
      </c>
      <c r="N18" s="24">
        <v>1853.9998750000002</v>
      </c>
      <c r="O18" s="24">
        <v>0</v>
      </c>
      <c r="P18" s="24">
        <v>45191.000124999999</v>
      </c>
    </row>
    <row r="19" spans="2:16" x14ac:dyDescent="0.25">
      <c r="B19" s="21">
        <v>8</v>
      </c>
      <c r="C19" s="21" t="s">
        <v>195</v>
      </c>
      <c r="D19" s="22" t="s">
        <v>25</v>
      </c>
      <c r="E19" s="21" t="s">
        <v>18</v>
      </c>
      <c r="F19" s="22" t="s">
        <v>183</v>
      </c>
      <c r="G19" s="21" t="s">
        <v>20</v>
      </c>
      <c r="H19" s="21" t="s">
        <v>21</v>
      </c>
      <c r="I19" s="23" t="s">
        <v>27</v>
      </c>
      <c r="J19" s="23" t="s">
        <v>28</v>
      </c>
      <c r="K19" s="24">
        <v>65000</v>
      </c>
      <c r="L19" s="24">
        <v>1976</v>
      </c>
      <c r="M19" s="24">
        <v>1865.5</v>
      </c>
      <c r="N19" s="24">
        <v>4427.5788749999992</v>
      </c>
      <c r="O19" s="24">
        <v>0</v>
      </c>
      <c r="P19" s="24">
        <v>56730.921125000001</v>
      </c>
    </row>
    <row r="20" spans="2:16" x14ac:dyDescent="0.25">
      <c r="B20" s="1"/>
      <c r="C20" s="2"/>
      <c r="D20" s="2"/>
      <c r="E20" s="2"/>
      <c r="F20" s="2"/>
      <c r="G20" s="2"/>
      <c r="H20" s="2"/>
      <c r="I20" s="11"/>
      <c r="J20" s="11"/>
      <c r="K20" s="8">
        <f>SUM(K18:K19)</f>
        <v>115000</v>
      </c>
      <c r="L20" s="8">
        <f t="shared" ref="L20:P20" si="2">SUM(L18:L19)</f>
        <v>3496</v>
      </c>
      <c r="M20" s="8">
        <f t="shared" si="2"/>
        <v>3300.5</v>
      </c>
      <c r="N20" s="8">
        <f t="shared" si="2"/>
        <v>6281.5787499999997</v>
      </c>
      <c r="O20" s="8">
        <f t="shared" si="2"/>
        <v>0</v>
      </c>
      <c r="P20" s="8">
        <f t="shared" si="2"/>
        <v>101921.92125</v>
      </c>
    </row>
    <row r="21" spans="2:16" x14ac:dyDescent="0.25">
      <c r="B21" s="12"/>
      <c r="C21" s="13"/>
      <c r="D21" s="13"/>
      <c r="E21" s="13"/>
      <c r="F21" s="13"/>
      <c r="G21" s="13"/>
      <c r="H21" s="13"/>
      <c r="I21" s="14"/>
      <c r="J21" s="14"/>
      <c r="K21" s="15"/>
      <c r="L21" s="15"/>
      <c r="M21" s="15"/>
      <c r="N21" s="15"/>
      <c r="O21" s="15"/>
      <c r="P21" s="16"/>
    </row>
    <row r="22" spans="2:16" x14ac:dyDescent="0.25">
      <c r="B22" s="21">
        <v>9</v>
      </c>
      <c r="C22" s="21" t="s">
        <v>64</v>
      </c>
      <c r="D22" s="22" t="s">
        <v>17</v>
      </c>
      <c r="E22" s="21" t="s">
        <v>18</v>
      </c>
      <c r="F22" s="22" t="s">
        <v>65</v>
      </c>
      <c r="G22" s="21" t="s">
        <v>33</v>
      </c>
      <c r="H22" s="21" t="s">
        <v>21</v>
      </c>
      <c r="I22" s="23" t="s">
        <v>53</v>
      </c>
      <c r="J22" s="23" t="s">
        <v>54</v>
      </c>
      <c r="K22" s="24">
        <v>50000</v>
      </c>
      <c r="L22" s="24">
        <v>1520</v>
      </c>
      <c r="M22" s="24">
        <v>1435</v>
      </c>
      <c r="N22" s="24">
        <v>1853.9998750000002</v>
      </c>
      <c r="O22" s="24">
        <v>0</v>
      </c>
      <c r="P22" s="24">
        <v>45191.000124999999</v>
      </c>
    </row>
    <row r="23" spans="2:16" x14ac:dyDescent="0.25">
      <c r="B23" s="1"/>
      <c r="C23" s="2"/>
      <c r="D23" s="2"/>
      <c r="E23" s="2"/>
      <c r="F23" s="2"/>
      <c r="G23" s="2"/>
      <c r="H23" s="2"/>
      <c r="I23" s="11"/>
      <c r="J23" s="11"/>
      <c r="K23" s="8">
        <f>SUM(K22)</f>
        <v>50000</v>
      </c>
      <c r="L23" s="8">
        <f t="shared" ref="L23:P23" si="3">SUM(L22)</f>
        <v>1520</v>
      </c>
      <c r="M23" s="8">
        <f t="shared" si="3"/>
        <v>1435</v>
      </c>
      <c r="N23" s="8">
        <f t="shared" si="3"/>
        <v>1853.9998750000002</v>
      </c>
      <c r="O23" s="8">
        <f t="shared" si="3"/>
        <v>0</v>
      </c>
      <c r="P23" s="8">
        <f t="shared" si="3"/>
        <v>45191.000124999999</v>
      </c>
    </row>
    <row r="24" spans="2:16" x14ac:dyDescent="0.25">
      <c r="B24" s="12"/>
      <c r="C24" s="13"/>
      <c r="D24" s="13"/>
      <c r="E24" s="13"/>
      <c r="F24" s="13"/>
      <c r="G24" s="13"/>
      <c r="H24" s="13"/>
      <c r="I24" s="14"/>
      <c r="J24" s="14"/>
      <c r="K24" s="15"/>
      <c r="L24" s="15"/>
      <c r="M24" s="15"/>
      <c r="N24" s="15"/>
      <c r="O24" s="15"/>
      <c r="P24" s="16"/>
    </row>
    <row r="25" spans="2:16" x14ac:dyDescent="0.25">
      <c r="B25" s="21">
        <v>10</v>
      </c>
      <c r="C25" s="21" t="s">
        <v>90</v>
      </c>
      <c r="D25" s="22" t="s">
        <v>17</v>
      </c>
      <c r="E25" s="21" t="s">
        <v>18</v>
      </c>
      <c r="F25" s="22" t="s">
        <v>91</v>
      </c>
      <c r="G25" s="21" t="s">
        <v>33</v>
      </c>
      <c r="H25" s="21" t="s">
        <v>21</v>
      </c>
      <c r="I25" s="23" t="s">
        <v>53</v>
      </c>
      <c r="J25" s="23" t="s">
        <v>54</v>
      </c>
      <c r="K25" s="24">
        <v>40000</v>
      </c>
      <c r="L25" s="24">
        <v>1216</v>
      </c>
      <c r="M25" s="24">
        <v>1148</v>
      </c>
      <c r="N25" s="24">
        <v>442.64987500000024</v>
      </c>
      <c r="O25" s="24">
        <v>0</v>
      </c>
      <c r="P25" s="24">
        <v>37193.350124999997</v>
      </c>
    </row>
    <row r="26" spans="2:16" x14ac:dyDescent="0.25">
      <c r="B26" s="21">
        <v>11</v>
      </c>
      <c r="C26" s="21" t="s">
        <v>209</v>
      </c>
      <c r="D26" s="22" t="s">
        <v>25</v>
      </c>
      <c r="E26" s="21" t="s">
        <v>18</v>
      </c>
      <c r="F26" s="22" t="s">
        <v>91</v>
      </c>
      <c r="G26" s="21" t="s">
        <v>33</v>
      </c>
      <c r="H26" s="21" t="s">
        <v>21</v>
      </c>
      <c r="I26" s="23" t="s">
        <v>210</v>
      </c>
      <c r="J26" s="23" t="s">
        <v>211</v>
      </c>
      <c r="K26" s="24">
        <v>60000</v>
      </c>
      <c r="L26" s="24">
        <v>1824</v>
      </c>
      <c r="M26" s="24">
        <v>1722</v>
      </c>
      <c r="N26" s="24">
        <v>3486.6788749999992</v>
      </c>
      <c r="O26" s="24">
        <v>0</v>
      </c>
      <c r="P26" s="24">
        <v>52967.321125000002</v>
      </c>
    </row>
    <row r="27" spans="2:16" x14ac:dyDescent="0.25">
      <c r="B27" s="1"/>
      <c r="C27" s="2"/>
      <c r="D27" s="2"/>
      <c r="E27" s="2"/>
      <c r="F27" s="2"/>
      <c r="G27" s="2"/>
      <c r="H27" s="2"/>
      <c r="I27" s="11"/>
      <c r="J27" s="11"/>
      <c r="K27" s="8">
        <f>SUM(K25:K26)</f>
        <v>100000</v>
      </c>
      <c r="L27" s="8">
        <f t="shared" ref="L27:P27" si="4">SUM(L25:L26)</f>
        <v>3040</v>
      </c>
      <c r="M27" s="8">
        <f t="shared" si="4"/>
        <v>2870</v>
      </c>
      <c r="N27" s="8">
        <f t="shared" si="4"/>
        <v>3929.3287499999992</v>
      </c>
      <c r="O27" s="8">
        <f t="shared" si="4"/>
        <v>0</v>
      </c>
      <c r="P27" s="8">
        <f t="shared" si="4"/>
        <v>90160.671249999999</v>
      </c>
    </row>
    <row r="28" spans="2:16" x14ac:dyDescent="0.25">
      <c r="B28" s="12"/>
      <c r="C28" s="13"/>
      <c r="D28" s="13"/>
      <c r="E28" s="13"/>
      <c r="F28" s="13"/>
      <c r="G28" s="13"/>
      <c r="H28" s="13"/>
      <c r="I28" s="14"/>
      <c r="J28" s="14"/>
      <c r="K28" s="15"/>
      <c r="L28" s="15"/>
      <c r="M28" s="15"/>
      <c r="N28" s="15"/>
      <c r="O28" s="15"/>
      <c r="P28" s="16"/>
    </row>
    <row r="29" spans="2:16" x14ac:dyDescent="0.25">
      <c r="B29" s="21">
        <v>12</v>
      </c>
      <c r="C29" s="21" t="s">
        <v>163</v>
      </c>
      <c r="D29" s="22" t="s">
        <v>25</v>
      </c>
      <c r="E29" s="21" t="s">
        <v>52</v>
      </c>
      <c r="F29" s="22" t="s">
        <v>78</v>
      </c>
      <c r="G29" s="21" t="s">
        <v>33</v>
      </c>
      <c r="H29" s="21" t="s">
        <v>21</v>
      </c>
      <c r="I29" s="23" t="s">
        <v>164</v>
      </c>
      <c r="J29" s="23" t="s">
        <v>165</v>
      </c>
      <c r="K29" s="24">
        <v>55000</v>
      </c>
      <c r="L29" s="24">
        <v>1672</v>
      </c>
      <c r="M29" s="24">
        <v>1578.5</v>
      </c>
      <c r="N29" s="24">
        <v>2559.6748750000002</v>
      </c>
      <c r="O29" s="24">
        <v>0</v>
      </c>
      <c r="P29" s="24">
        <v>49189.825125000003</v>
      </c>
    </row>
    <row r="30" spans="2:16" x14ac:dyDescent="0.25">
      <c r="B30" s="21">
        <v>13</v>
      </c>
      <c r="C30" s="21" t="s">
        <v>77</v>
      </c>
      <c r="D30" s="22" t="s">
        <v>56</v>
      </c>
      <c r="E30" s="21" t="s">
        <v>52</v>
      </c>
      <c r="F30" s="22" t="s">
        <v>78</v>
      </c>
      <c r="G30" s="21" t="s">
        <v>20</v>
      </c>
      <c r="H30" s="21" t="s">
        <v>21</v>
      </c>
      <c r="I30" s="23" t="s">
        <v>79</v>
      </c>
      <c r="J30" s="23" t="s">
        <v>80</v>
      </c>
      <c r="K30" s="24">
        <v>25000</v>
      </c>
      <c r="L30" s="24">
        <v>760</v>
      </c>
      <c r="M30" s="24">
        <v>717.5</v>
      </c>
      <c r="N30" s="24">
        <v>0</v>
      </c>
      <c r="O30" s="24">
        <v>0</v>
      </c>
      <c r="P30" s="24">
        <v>23522.5</v>
      </c>
    </row>
    <row r="31" spans="2:16" x14ac:dyDescent="0.25">
      <c r="B31" s="21">
        <v>14</v>
      </c>
      <c r="C31" s="21" t="s">
        <v>136</v>
      </c>
      <c r="D31" s="22" t="s">
        <v>137</v>
      </c>
      <c r="E31" s="21" t="s">
        <v>18</v>
      </c>
      <c r="F31" s="22" t="s">
        <v>78</v>
      </c>
      <c r="G31" s="21" t="s">
        <v>20</v>
      </c>
      <c r="H31" s="21" t="s">
        <v>21</v>
      </c>
      <c r="I31" s="23" t="s">
        <v>138</v>
      </c>
      <c r="J31" s="23" t="s">
        <v>139</v>
      </c>
      <c r="K31" s="24">
        <v>75000</v>
      </c>
      <c r="L31" s="24">
        <v>2280</v>
      </c>
      <c r="M31" s="24">
        <v>2152.5</v>
      </c>
      <c r="N31" s="24">
        <v>6309.3788749999994</v>
      </c>
      <c r="O31" s="24">
        <v>0</v>
      </c>
      <c r="P31" s="24">
        <v>64258.121125000005</v>
      </c>
    </row>
    <row r="32" spans="2:16" x14ac:dyDescent="0.25">
      <c r="B32" s="1"/>
      <c r="C32" s="2"/>
      <c r="D32" s="2"/>
      <c r="E32" s="2"/>
      <c r="F32" s="2"/>
      <c r="G32" s="2"/>
      <c r="H32" s="2"/>
      <c r="I32" s="11"/>
      <c r="J32" s="11"/>
      <c r="K32" s="8">
        <f>SUM(K29:K31)</f>
        <v>155000</v>
      </c>
      <c r="L32" s="8">
        <f t="shared" ref="L32:P32" si="5">SUM(L29:L31)</f>
        <v>4712</v>
      </c>
      <c r="M32" s="8">
        <f t="shared" si="5"/>
        <v>4448.5</v>
      </c>
      <c r="N32" s="8">
        <f t="shared" si="5"/>
        <v>8869.0537499999991</v>
      </c>
      <c r="O32" s="8">
        <f t="shared" si="5"/>
        <v>0</v>
      </c>
      <c r="P32" s="8">
        <f t="shared" si="5"/>
        <v>136970.44625000001</v>
      </c>
    </row>
    <row r="33" spans="2:16" x14ac:dyDescent="0.25">
      <c r="B33" s="12"/>
      <c r="C33" s="13"/>
      <c r="D33" s="13"/>
      <c r="E33" s="13"/>
      <c r="F33" s="13"/>
      <c r="G33" s="13"/>
      <c r="H33" s="13"/>
      <c r="I33" s="14"/>
      <c r="J33" s="14"/>
      <c r="K33" s="15"/>
      <c r="L33" s="15"/>
      <c r="M33" s="15"/>
      <c r="N33" s="15"/>
      <c r="O33" s="15"/>
      <c r="P33" s="16"/>
    </row>
    <row r="34" spans="2:16" x14ac:dyDescent="0.25">
      <c r="B34" s="21">
        <v>15</v>
      </c>
      <c r="C34" s="21" t="s">
        <v>70</v>
      </c>
      <c r="D34" s="22" t="s">
        <v>51</v>
      </c>
      <c r="E34" s="21" t="s">
        <v>52</v>
      </c>
      <c r="F34" s="22" t="s">
        <v>71</v>
      </c>
      <c r="G34" s="21" t="s">
        <v>33</v>
      </c>
      <c r="H34" s="21" t="s">
        <v>21</v>
      </c>
      <c r="I34" s="23" t="s">
        <v>72</v>
      </c>
      <c r="J34" s="23" t="s">
        <v>73</v>
      </c>
      <c r="K34" s="24">
        <v>25000</v>
      </c>
      <c r="L34" s="24">
        <v>760</v>
      </c>
      <c r="M34" s="24">
        <v>717.5</v>
      </c>
      <c r="N34" s="24">
        <v>0</v>
      </c>
      <c r="O34" s="24">
        <v>0</v>
      </c>
      <c r="P34" s="24">
        <v>23522.5</v>
      </c>
    </row>
    <row r="35" spans="2:16" x14ac:dyDescent="0.25">
      <c r="B35" s="21">
        <v>16</v>
      </c>
      <c r="C35" s="21" t="s">
        <v>169</v>
      </c>
      <c r="D35" s="22" t="s">
        <v>25</v>
      </c>
      <c r="E35" s="21" t="s">
        <v>18</v>
      </c>
      <c r="F35" s="22" t="s">
        <v>71</v>
      </c>
      <c r="G35" s="21" t="s">
        <v>33</v>
      </c>
      <c r="H35" s="21" t="s">
        <v>21</v>
      </c>
      <c r="I35" s="23" t="s">
        <v>170</v>
      </c>
      <c r="J35" s="23" t="s">
        <v>171</v>
      </c>
      <c r="K35" s="24">
        <v>45000</v>
      </c>
      <c r="L35" s="24">
        <v>1368</v>
      </c>
      <c r="M35" s="24">
        <v>1291.5</v>
      </c>
      <c r="N35" s="24">
        <v>1148.3248750000002</v>
      </c>
      <c r="O35" s="24">
        <v>0</v>
      </c>
      <c r="P35" s="24">
        <v>41192.175125000002</v>
      </c>
    </row>
    <row r="36" spans="2:16" x14ac:dyDescent="0.25">
      <c r="B36" s="1"/>
      <c r="C36" s="2"/>
      <c r="D36" s="2"/>
      <c r="E36" s="2"/>
      <c r="F36" s="2"/>
      <c r="G36" s="2"/>
      <c r="H36" s="2"/>
      <c r="I36" s="11"/>
      <c r="J36" s="11"/>
      <c r="K36" s="8">
        <f>SUM(K34:K35)</f>
        <v>70000</v>
      </c>
      <c r="L36" s="8">
        <f t="shared" ref="L36:P36" si="6">SUM(L34:L35)</f>
        <v>2128</v>
      </c>
      <c r="M36" s="8">
        <f t="shared" si="6"/>
        <v>2009</v>
      </c>
      <c r="N36" s="8">
        <f t="shared" si="6"/>
        <v>1148.3248750000002</v>
      </c>
      <c r="O36" s="8">
        <f t="shared" si="6"/>
        <v>0</v>
      </c>
      <c r="P36" s="8">
        <f t="shared" si="6"/>
        <v>64714.675125000002</v>
      </c>
    </row>
    <row r="37" spans="2:16" x14ac:dyDescent="0.25">
      <c r="B37" s="12"/>
      <c r="C37" s="13"/>
      <c r="D37" s="13"/>
      <c r="E37" s="13"/>
      <c r="F37" s="13"/>
      <c r="G37" s="13"/>
      <c r="H37" s="13"/>
      <c r="I37" s="14"/>
      <c r="J37" s="14"/>
      <c r="K37" s="15"/>
      <c r="L37" s="15"/>
      <c r="M37" s="15"/>
      <c r="N37" s="15"/>
      <c r="O37" s="15"/>
      <c r="P37" s="16"/>
    </row>
    <row r="38" spans="2:16" x14ac:dyDescent="0.25">
      <c r="B38" s="21">
        <v>17</v>
      </c>
      <c r="C38" s="21" t="s">
        <v>118</v>
      </c>
      <c r="D38" s="22" t="s">
        <v>25</v>
      </c>
      <c r="E38" s="21" t="s">
        <v>18</v>
      </c>
      <c r="F38" s="22" t="s">
        <v>119</v>
      </c>
      <c r="G38" s="21" t="s">
        <v>33</v>
      </c>
      <c r="H38" s="21" t="s">
        <v>21</v>
      </c>
      <c r="I38" s="23" t="s">
        <v>120</v>
      </c>
      <c r="J38" s="23" t="s">
        <v>121</v>
      </c>
      <c r="K38" s="24">
        <v>70000</v>
      </c>
      <c r="L38" s="24">
        <v>2128</v>
      </c>
      <c r="M38" s="24">
        <v>2009</v>
      </c>
      <c r="N38" s="24">
        <v>5368.4788749999989</v>
      </c>
      <c r="O38" s="24">
        <v>0</v>
      </c>
      <c r="P38" s="24">
        <v>60494.521124999999</v>
      </c>
    </row>
    <row r="39" spans="2:16" x14ac:dyDescent="0.25">
      <c r="B39" s="1"/>
      <c r="C39" s="2"/>
      <c r="D39" s="2"/>
      <c r="E39" s="2"/>
      <c r="F39" s="2"/>
      <c r="G39" s="2"/>
      <c r="H39" s="2"/>
      <c r="I39" s="11"/>
      <c r="J39" s="11"/>
      <c r="K39" s="8">
        <f>SUM(K38)</f>
        <v>70000</v>
      </c>
      <c r="L39" s="8">
        <f t="shared" ref="L39:P39" si="7">SUM(L38)</f>
        <v>2128</v>
      </c>
      <c r="M39" s="8">
        <f t="shared" si="7"/>
        <v>2009</v>
      </c>
      <c r="N39" s="8">
        <f t="shared" si="7"/>
        <v>5368.4788749999989</v>
      </c>
      <c r="O39" s="8">
        <f t="shared" si="7"/>
        <v>0</v>
      </c>
      <c r="P39" s="8">
        <f t="shared" si="7"/>
        <v>60494.521124999999</v>
      </c>
    </row>
    <row r="40" spans="2:16" x14ac:dyDescent="0.25">
      <c r="B40" s="12"/>
      <c r="C40" s="13"/>
      <c r="D40" s="13"/>
      <c r="E40" s="13"/>
      <c r="F40" s="13"/>
      <c r="G40" s="13"/>
      <c r="H40" s="13"/>
      <c r="I40" s="14"/>
      <c r="J40" s="14"/>
      <c r="K40" s="15"/>
      <c r="L40" s="15"/>
      <c r="M40" s="15"/>
      <c r="N40" s="15"/>
      <c r="O40" s="15"/>
      <c r="P40" s="16"/>
    </row>
    <row r="41" spans="2:16" x14ac:dyDescent="0.25">
      <c r="B41" s="21">
        <v>18</v>
      </c>
      <c r="C41" s="21" t="s">
        <v>16</v>
      </c>
      <c r="D41" s="22" t="s">
        <v>17</v>
      </c>
      <c r="E41" s="21" t="s">
        <v>18</v>
      </c>
      <c r="F41" s="22" t="s">
        <v>19</v>
      </c>
      <c r="G41" s="21" t="s">
        <v>20</v>
      </c>
      <c r="H41" s="21" t="s">
        <v>21</v>
      </c>
      <c r="I41" s="23" t="s">
        <v>22</v>
      </c>
      <c r="J41" s="23" t="s">
        <v>23</v>
      </c>
      <c r="K41" s="24">
        <v>40000</v>
      </c>
      <c r="L41" s="24">
        <v>1216</v>
      </c>
      <c r="M41" s="24">
        <v>1148</v>
      </c>
      <c r="N41" s="24">
        <v>442.64987500000024</v>
      </c>
      <c r="O41" s="24">
        <v>0</v>
      </c>
      <c r="P41" s="24">
        <v>37193.350124999997</v>
      </c>
    </row>
    <row r="42" spans="2:16" x14ac:dyDescent="0.25">
      <c r="B42" s="21">
        <v>19</v>
      </c>
      <c r="C42" s="21" t="s">
        <v>135</v>
      </c>
      <c r="D42" s="22" t="s">
        <v>25</v>
      </c>
      <c r="E42" s="21" t="s">
        <v>18</v>
      </c>
      <c r="F42" s="22" t="s">
        <v>19</v>
      </c>
      <c r="G42" s="21" t="s">
        <v>33</v>
      </c>
      <c r="H42" s="21" t="s">
        <v>21</v>
      </c>
      <c r="I42" s="23" t="s">
        <v>53</v>
      </c>
      <c r="J42" s="23" t="s">
        <v>54</v>
      </c>
      <c r="K42" s="24">
        <v>45000</v>
      </c>
      <c r="L42" s="24">
        <v>1368</v>
      </c>
      <c r="M42" s="24">
        <v>1291.5</v>
      </c>
      <c r="N42" s="24">
        <v>1148.3248750000002</v>
      </c>
      <c r="O42" s="24">
        <v>0</v>
      </c>
      <c r="P42" s="24">
        <v>41192.175125000002</v>
      </c>
    </row>
    <row r="43" spans="2:16" x14ac:dyDescent="0.25">
      <c r="B43" s="1"/>
      <c r="C43" s="2"/>
      <c r="D43" s="2"/>
      <c r="E43" s="2"/>
      <c r="F43" s="2"/>
      <c r="G43" s="2"/>
      <c r="H43" s="2"/>
      <c r="I43" s="11"/>
      <c r="J43" s="11"/>
      <c r="K43" s="8">
        <f>SUM(K41:K42)</f>
        <v>85000</v>
      </c>
      <c r="L43" s="8">
        <f t="shared" ref="L43:P43" si="8">SUM(L41:L42)</f>
        <v>2584</v>
      </c>
      <c r="M43" s="8">
        <f t="shared" si="8"/>
        <v>2439.5</v>
      </c>
      <c r="N43" s="8">
        <f t="shared" si="8"/>
        <v>1590.9747500000005</v>
      </c>
      <c r="O43" s="8">
        <f t="shared" si="8"/>
        <v>0</v>
      </c>
      <c r="P43" s="8">
        <f t="shared" si="8"/>
        <v>78385.525250000006</v>
      </c>
    </row>
    <row r="44" spans="2:16" x14ac:dyDescent="0.25">
      <c r="B44" s="12"/>
      <c r="C44" s="13"/>
      <c r="D44" s="13"/>
      <c r="E44" s="13"/>
      <c r="F44" s="13"/>
      <c r="G44" s="13"/>
      <c r="H44" s="13"/>
      <c r="I44" s="14"/>
      <c r="J44" s="14"/>
      <c r="K44" s="15"/>
      <c r="L44" s="15"/>
      <c r="M44" s="15"/>
      <c r="N44" s="15"/>
      <c r="O44" s="15"/>
      <c r="P44" s="16"/>
    </row>
    <row r="45" spans="2:16" x14ac:dyDescent="0.25">
      <c r="B45" s="21">
        <v>20</v>
      </c>
      <c r="C45" s="21" t="s">
        <v>212</v>
      </c>
      <c r="D45" s="22" t="s">
        <v>25</v>
      </c>
      <c r="E45" s="21" t="s">
        <v>18</v>
      </c>
      <c r="F45" s="22" t="s">
        <v>213</v>
      </c>
      <c r="G45" s="21" t="s">
        <v>33</v>
      </c>
      <c r="H45" s="21" t="s">
        <v>21</v>
      </c>
      <c r="I45" s="23" t="s">
        <v>210</v>
      </c>
      <c r="J45" s="23" t="s">
        <v>211</v>
      </c>
      <c r="K45" s="24">
        <v>45000</v>
      </c>
      <c r="L45" s="24">
        <v>1368</v>
      </c>
      <c r="M45" s="24">
        <v>1291.5</v>
      </c>
      <c r="N45" s="24">
        <v>969.80687499999976</v>
      </c>
      <c r="O45" s="24">
        <v>1190.1199999999999</v>
      </c>
      <c r="P45" s="24">
        <v>40180.573125000003</v>
      </c>
    </row>
    <row r="46" spans="2:16" x14ac:dyDescent="0.25">
      <c r="B46" s="1"/>
      <c r="C46" s="2"/>
      <c r="D46" s="2"/>
      <c r="E46" s="2"/>
      <c r="F46" s="2"/>
      <c r="G46" s="2"/>
      <c r="H46" s="2"/>
      <c r="I46" s="11"/>
      <c r="J46" s="11"/>
      <c r="K46" s="8">
        <f>SUM(K45)</f>
        <v>45000</v>
      </c>
      <c r="L46" s="8">
        <f t="shared" ref="L46:P46" si="9">SUM(L45)</f>
        <v>1368</v>
      </c>
      <c r="M46" s="8">
        <f t="shared" si="9"/>
        <v>1291.5</v>
      </c>
      <c r="N46" s="8">
        <f t="shared" si="9"/>
        <v>969.80687499999976</v>
      </c>
      <c r="O46" s="8">
        <f t="shared" si="9"/>
        <v>1190.1199999999999</v>
      </c>
      <c r="P46" s="8">
        <f t="shared" si="9"/>
        <v>40180.573125000003</v>
      </c>
    </row>
    <row r="47" spans="2:16" x14ac:dyDescent="0.25">
      <c r="B47" s="12"/>
      <c r="C47" s="13"/>
      <c r="D47" s="13"/>
      <c r="E47" s="13"/>
      <c r="F47" s="13"/>
      <c r="G47" s="13"/>
      <c r="H47" s="13"/>
      <c r="I47" s="14"/>
      <c r="J47" s="14"/>
      <c r="K47" s="15"/>
      <c r="L47" s="15"/>
      <c r="M47" s="15"/>
      <c r="N47" s="15"/>
      <c r="O47" s="15"/>
      <c r="P47" s="16"/>
    </row>
    <row r="48" spans="2:16" x14ac:dyDescent="0.25">
      <c r="B48" s="21">
        <v>21</v>
      </c>
      <c r="C48" s="21" t="s">
        <v>199</v>
      </c>
      <c r="D48" s="22" t="s">
        <v>25</v>
      </c>
      <c r="E48" s="21" t="s">
        <v>18</v>
      </c>
      <c r="F48" s="22" t="s">
        <v>200</v>
      </c>
      <c r="G48" s="21" t="s">
        <v>20</v>
      </c>
      <c r="H48" s="21" t="s">
        <v>21</v>
      </c>
      <c r="I48" s="23" t="s">
        <v>201</v>
      </c>
      <c r="J48" s="23" t="s">
        <v>202</v>
      </c>
      <c r="K48" s="24">
        <v>70000</v>
      </c>
      <c r="L48" s="24">
        <v>2128</v>
      </c>
      <c r="M48" s="24">
        <v>2009</v>
      </c>
      <c r="N48" s="24">
        <v>5368.4788749999989</v>
      </c>
      <c r="O48" s="24">
        <v>0</v>
      </c>
      <c r="P48" s="24">
        <v>60494.521124999999</v>
      </c>
    </row>
    <row r="49" spans="2:16" x14ac:dyDescent="0.25">
      <c r="B49" s="1"/>
      <c r="C49" s="2"/>
      <c r="D49" s="2"/>
      <c r="E49" s="2"/>
      <c r="F49" s="2"/>
      <c r="G49" s="2"/>
      <c r="H49" s="2"/>
      <c r="I49" s="11"/>
      <c r="J49" s="11"/>
      <c r="K49" s="8">
        <f>SUM(K48)</f>
        <v>70000</v>
      </c>
      <c r="L49" s="8">
        <f t="shared" ref="L49:P49" si="10">SUM(L48)</f>
        <v>2128</v>
      </c>
      <c r="M49" s="8">
        <f t="shared" si="10"/>
        <v>2009</v>
      </c>
      <c r="N49" s="8">
        <f t="shared" si="10"/>
        <v>5368.4788749999989</v>
      </c>
      <c r="O49" s="8">
        <f t="shared" si="10"/>
        <v>0</v>
      </c>
      <c r="P49" s="8">
        <f t="shared" si="10"/>
        <v>60494.521124999999</v>
      </c>
    </row>
    <row r="50" spans="2:16" x14ac:dyDescent="0.25">
      <c r="B50" s="12"/>
      <c r="C50" s="13"/>
      <c r="D50" s="13"/>
      <c r="E50" s="13"/>
      <c r="F50" s="13"/>
      <c r="G50" s="13"/>
      <c r="H50" s="13"/>
      <c r="I50" s="14"/>
      <c r="J50" s="14"/>
      <c r="K50" s="15"/>
      <c r="L50" s="15"/>
      <c r="M50" s="15"/>
      <c r="N50" s="15"/>
      <c r="O50" s="15"/>
      <c r="P50" s="16"/>
    </row>
    <row r="51" spans="2:16" x14ac:dyDescent="0.25">
      <c r="B51" s="21">
        <v>22</v>
      </c>
      <c r="C51" s="21" t="s">
        <v>66</v>
      </c>
      <c r="D51" s="22" t="s">
        <v>51</v>
      </c>
      <c r="E51" s="21" t="s">
        <v>52</v>
      </c>
      <c r="F51" s="22" t="s">
        <v>67</v>
      </c>
      <c r="G51" s="21" t="s">
        <v>33</v>
      </c>
      <c r="H51" s="21" t="s">
        <v>21</v>
      </c>
      <c r="I51" s="23" t="s">
        <v>68</v>
      </c>
      <c r="J51" s="23" t="s">
        <v>69</v>
      </c>
      <c r="K51" s="24">
        <v>27000</v>
      </c>
      <c r="L51" s="24">
        <v>820.8</v>
      </c>
      <c r="M51" s="24">
        <v>774.9</v>
      </c>
      <c r="N51" s="24">
        <v>0</v>
      </c>
      <c r="O51" s="24">
        <v>0</v>
      </c>
      <c r="P51" s="24">
        <v>25404.3</v>
      </c>
    </row>
    <row r="52" spans="2:16" x14ac:dyDescent="0.25">
      <c r="B52" s="21">
        <v>23</v>
      </c>
      <c r="C52" s="21" t="s">
        <v>189</v>
      </c>
      <c r="D52" s="22" t="s">
        <v>51</v>
      </c>
      <c r="E52" s="21" t="s">
        <v>52</v>
      </c>
      <c r="F52" s="22" t="s">
        <v>67</v>
      </c>
      <c r="G52" s="21" t="s">
        <v>33</v>
      </c>
      <c r="H52" s="21" t="s">
        <v>21</v>
      </c>
      <c r="I52" s="23" t="s">
        <v>190</v>
      </c>
      <c r="J52" s="23" t="s">
        <v>191</v>
      </c>
      <c r="K52" s="24">
        <v>25000</v>
      </c>
      <c r="L52" s="24">
        <v>760</v>
      </c>
      <c r="M52" s="24">
        <v>717.5</v>
      </c>
      <c r="N52" s="24">
        <v>0</v>
      </c>
      <c r="O52" s="24">
        <v>1190.1199999999999</v>
      </c>
      <c r="P52" s="24">
        <v>22332.38</v>
      </c>
    </row>
    <row r="53" spans="2:16" x14ac:dyDescent="0.25">
      <c r="B53" s="21">
        <v>24</v>
      </c>
      <c r="C53" s="21" t="s">
        <v>192</v>
      </c>
      <c r="D53" s="22" t="s">
        <v>193</v>
      </c>
      <c r="E53" s="21" t="s">
        <v>18</v>
      </c>
      <c r="F53" s="22" t="s">
        <v>153</v>
      </c>
      <c r="G53" s="21" t="s">
        <v>20</v>
      </c>
      <c r="H53" s="21" t="s">
        <v>21</v>
      </c>
      <c r="I53" s="23" t="s">
        <v>149</v>
      </c>
      <c r="J53" s="23" t="s">
        <v>150</v>
      </c>
      <c r="K53" s="24">
        <v>85000</v>
      </c>
      <c r="L53" s="24">
        <v>2584</v>
      </c>
      <c r="M53" s="24">
        <v>2439.5</v>
      </c>
      <c r="N53" s="24">
        <v>8576.9911666666649</v>
      </c>
      <c r="O53" s="24">
        <v>0</v>
      </c>
      <c r="P53" s="24">
        <v>71399.508833333341</v>
      </c>
    </row>
    <row r="54" spans="2:16" x14ac:dyDescent="0.25">
      <c r="B54" s="21">
        <v>25</v>
      </c>
      <c r="C54" s="21" t="s">
        <v>152</v>
      </c>
      <c r="D54" s="22" t="s">
        <v>25</v>
      </c>
      <c r="E54" s="21" t="s">
        <v>18</v>
      </c>
      <c r="F54" s="22" t="s">
        <v>153</v>
      </c>
      <c r="G54" s="21" t="s">
        <v>33</v>
      </c>
      <c r="H54" s="21" t="s">
        <v>21</v>
      </c>
      <c r="I54" s="23" t="s">
        <v>149</v>
      </c>
      <c r="J54" s="23" t="s">
        <v>150</v>
      </c>
      <c r="K54" s="24">
        <v>75000</v>
      </c>
      <c r="L54" s="24">
        <v>2280</v>
      </c>
      <c r="M54" s="24">
        <v>2152.5</v>
      </c>
      <c r="N54" s="24">
        <v>6309.3788749999994</v>
      </c>
      <c r="O54" s="24">
        <v>0</v>
      </c>
      <c r="P54" s="24">
        <v>64258.121125000005</v>
      </c>
    </row>
    <row r="55" spans="2:16" x14ac:dyDescent="0.25">
      <c r="B55" s="1"/>
      <c r="C55" s="2"/>
      <c r="D55" s="2"/>
      <c r="E55" s="2"/>
      <c r="F55" s="2"/>
      <c r="G55" s="2"/>
      <c r="H55" s="2"/>
      <c r="I55" s="11"/>
      <c r="J55" s="11"/>
      <c r="K55" s="8">
        <f>SUM(K51:K54)</f>
        <v>212000</v>
      </c>
      <c r="L55" s="8">
        <f t="shared" ref="L55:P55" si="11">SUM(L51:L54)</f>
        <v>6444.8</v>
      </c>
      <c r="M55" s="8">
        <f t="shared" si="11"/>
        <v>6084.4</v>
      </c>
      <c r="N55" s="8">
        <f t="shared" si="11"/>
        <v>14886.370041666665</v>
      </c>
      <c r="O55" s="8">
        <f t="shared" si="11"/>
        <v>1190.1199999999999</v>
      </c>
      <c r="P55" s="8">
        <f t="shared" si="11"/>
        <v>183394.30995833335</v>
      </c>
    </row>
    <row r="56" spans="2:16" x14ac:dyDescent="0.25">
      <c r="B56" s="12"/>
      <c r="C56" s="13"/>
      <c r="D56" s="13"/>
      <c r="E56" s="13"/>
      <c r="F56" s="13"/>
      <c r="G56" s="13"/>
      <c r="H56" s="13"/>
      <c r="I56" s="14"/>
      <c r="J56" s="14"/>
      <c r="K56" s="15"/>
      <c r="L56" s="15"/>
      <c r="M56" s="15"/>
      <c r="N56" s="15"/>
      <c r="O56" s="15"/>
      <c r="P56" s="16"/>
    </row>
    <row r="57" spans="2:16" x14ac:dyDescent="0.25">
      <c r="B57" s="21">
        <v>26</v>
      </c>
      <c r="C57" s="21" t="s">
        <v>84</v>
      </c>
      <c r="D57" s="22" t="s">
        <v>85</v>
      </c>
      <c r="E57" s="21" t="s">
        <v>76</v>
      </c>
      <c r="F57" s="22" t="s">
        <v>32</v>
      </c>
      <c r="G57" s="21" t="s">
        <v>20</v>
      </c>
      <c r="H57" s="21" t="s">
        <v>21</v>
      </c>
      <c r="I57" s="23" t="s">
        <v>34</v>
      </c>
      <c r="J57" s="23" t="s">
        <v>35</v>
      </c>
      <c r="K57" s="24">
        <v>80000</v>
      </c>
      <c r="L57" s="24">
        <v>2432</v>
      </c>
      <c r="M57" s="24">
        <v>2296</v>
      </c>
      <c r="N57" s="24">
        <v>7103.336166666666</v>
      </c>
      <c r="O57" s="24">
        <v>1190.1199999999999</v>
      </c>
      <c r="P57" s="24">
        <v>66978.54383333333</v>
      </c>
    </row>
    <row r="58" spans="2:16" x14ac:dyDescent="0.25">
      <c r="B58" s="21">
        <v>27</v>
      </c>
      <c r="C58" s="21" t="s">
        <v>74</v>
      </c>
      <c r="D58" s="22" t="s">
        <v>75</v>
      </c>
      <c r="E58" s="21" t="s">
        <v>76</v>
      </c>
      <c r="F58" s="22" t="s">
        <v>32</v>
      </c>
      <c r="G58" s="21" t="s">
        <v>20</v>
      </c>
      <c r="H58" s="21" t="s">
        <v>21</v>
      </c>
      <c r="I58" s="23" t="s">
        <v>34</v>
      </c>
      <c r="J58" s="23" t="s">
        <v>35</v>
      </c>
      <c r="K58" s="24">
        <v>125000</v>
      </c>
      <c r="L58" s="24">
        <v>3800</v>
      </c>
      <c r="M58" s="24">
        <v>3587.5</v>
      </c>
      <c r="N58" s="24">
        <v>17985.991166666667</v>
      </c>
      <c r="O58" s="24">
        <v>0</v>
      </c>
      <c r="P58" s="24">
        <v>99626.508833333326</v>
      </c>
    </row>
    <row r="59" spans="2:16" x14ac:dyDescent="0.25">
      <c r="B59" s="21">
        <v>28</v>
      </c>
      <c r="C59" s="21" t="s">
        <v>111</v>
      </c>
      <c r="D59" s="22" t="s">
        <v>112</v>
      </c>
      <c r="E59" s="21" t="s">
        <v>76</v>
      </c>
      <c r="F59" s="22" t="s">
        <v>32</v>
      </c>
      <c r="G59" s="21" t="s">
        <v>20</v>
      </c>
      <c r="H59" s="21" t="s">
        <v>21</v>
      </c>
      <c r="I59" s="23" t="s">
        <v>113</v>
      </c>
      <c r="J59" s="23" t="s">
        <v>114</v>
      </c>
      <c r="K59" s="24">
        <v>45000</v>
      </c>
      <c r="L59" s="24">
        <v>1368</v>
      </c>
      <c r="M59" s="24">
        <v>1291.5</v>
      </c>
      <c r="N59" s="24">
        <v>1148.3248750000002</v>
      </c>
      <c r="O59" s="24">
        <v>0</v>
      </c>
      <c r="P59" s="24">
        <v>41192.175125000002</v>
      </c>
    </row>
    <row r="60" spans="2:16" x14ac:dyDescent="0.25">
      <c r="B60" s="21">
        <v>29</v>
      </c>
      <c r="C60" s="21" t="s">
        <v>172</v>
      </c>
      <c r="D60" s="22" t="s">
        <v>112</v>
      </c>
      <c r="E60" s="21" t="s">
        <v>76</v>
      </c>
      <c r="F60" s="22" t="s">
        <v>32</v>
      </c>
      <c r="G60" s="21" t="s">
        <v>20</v>
      </c>
      <c r="H60" s="21" t="s">
        <v>21</v>
      </c>
      <c r="I60" s="23" t="s">
        <v>173</v>
      </c>
      <c r="J60" s="23" t="s">
        <v>174</v>
      </c>
      <c r="K60" s="24">
        <v>40000</v>
      </c>
      <c r="L60" s="24">
        <v>1216</v>
      </c>
      <c r="M60" s="24">
        <v>1148</v>
      </c>
      <c r="N60" s="24">
        <v>442.64987500000024</v>
      </c>
      <c r="O60" s="24">
        <v>0</v>
      </c>
      <c r="P60" s="24">
        <v>37193.350124999997</v>
      </c>
    </row>
    <row r="61" spans="2:16" x14ac:dyDescent="0.25">
      <c r="B61" s="21">
        <v>30</v>
      </c>
      <c r="C61" s="21" t="s">
        <v>188</v>
      </c>
      <c r="D61" s="22" t="s">
        <v>112</v>
      </c>
      <c r="E61" s="21" t="s">
        <v>76</v>
      </c>
      <c r="F61" s="22" t="s">
        <v>32</v>
      </c>
      <c r="G61" s="21" t="s">
        <v>20</v>
      </c>
      <c r="H61" s="21" t="s">
        <v>21</v>
      </c>
      <c r="I61" s="23" t="s">
        <v>107</v>
      </c>
      <c r="J61" s="23" t="s">
        <v>108</v>
      </c>
      <c r="K61" s="24">
        <v>30000</v>
      </c>
      <c r="L61" s="24">
        <v>912</v>
      </c>
      <c r="M61" s="24">
        <v>861</v>
      </c>
      <c r="N61" s="24">
        <v>0</v>
      </c>
      <c r="O61" s="24">
        <v>0</v>
      </c>
      <c r="P61" s="24">
        <v>28227</v>
      </c>
    </row>
    <row r="62" spans="2:16" x14ac:dyDescent="0.25">
      <c r="B62" s="21">
        <v>31</v>
      </c>
      <c r="C62" s="21" t="s">
        <v>92</v>
      </c>
      <c r="D62" s="22" t="s">
        <v>93</v>
      </c>
      <c r="E62" s="21" t="s">
        <v>94</v>
      </c>
      <c r="F62" s="22" t="s">
        <v>32</v>
      </c>
      <c r="G62" s="21" t="s">
        <v>20</v>
      </c>
      <c r="H62" s="21" t="s">
        <v>21</v>
      </c>
      <c r="I62" s="23" t="s">
        <v>34</v>
      </c>
      <c r="J62" s="23" t="s">
        <v>35</v>
      </c>
      <c r="K62" s="24">
        <v>55000</v>
      </c>
      <c r="L62" s="24">
        <v>1672</v>
      </c>
      <c r="M62" s="24">
        <v>1578.5</v>
      </c>
      <c r="N62" s="24">
        <v>2559.6748750000002</v>
      </c>
      <c r="O62" s="24">
        <v>0</v>
      </c>
      <c r="P62" s="24">
        <v>49189.825125000003</v>
      </c>
    </row>
    <row r="63" spans="2:16" x14ac:dyDescent="0.25">
      <c r="B63" s="21">
        <v>32</v>
      </c>
      <c r="C63" s="21" t="s">
        <v>109</v>
      </c>
      <c r="D63" s="22" t="s">
        <v>110</v>
      </c>
      <c r="E63" s="21" t="s">
        <v>94</v>
      </c>
      <c r="F63" s="22" t="s">
        <v>32</v>
      </c>
      <c r="G63" s="21" t="s">
        <v>33</v>
      </c>
      <c r="H63" s="21" t="s">
        <v>21</v>
      </c>
      <c r="I63" s="23" t="s">
        <v>44</v>
      </c>
      <c r="J63" s="23" t="s">
        <v>45</v>
      </c>
      <c r="K63" s="24">
        <v>40000</v>
      </c>
      <c r="L63" s="24">
        <v>1216</v>
      </c>
      <c r="M63" s="24">
        <v>1148</v>
      </c>
      <c r="N63" s="24">
        <v>442.64987500000024</v>
      </c>
      <c r="O63" s="24">
        <v>0</v>
      </c>
      <c r="P63" s="24">
        <v>37193.350124999997</v>
      </c>
    </row>
    <row r="64" spans="2:16" x14ac:dyDescent="0.25">
      <c r="B64" s="21">
        <v>33</v>
      </c>
      <c r="C64" s="21" t="s">
        <v>180</v>
      </c>
      <c r="D64" s="22" t="s">
        <v>181</v>
      </c>
      <c r="E64" s="21" t="s">
        <v>94</v>
      </c>
      <c r="F64" s="22" t="s">
        <v>32</v>
      </c>
      <c r="G64" s="21" t="s">
        <v>20</v>
      </c>
      <c r="H64" s="21" t="s">
        <v>21</v>
      </c>
      <c r="I64" s="23" t="s">
        <v>116</v>
      </c>
      <c r="J64" s="23" t="s">
        <v>117</v>
      </c>
      <c r="K64" s="24">
        <v>30000</v>
      </c>
      <c r="L64" s="24">
        <v>912</v>
      </c>
      <c r="M64" s="24">
        <v>861</v>
      </c>
      <c r="N64" s="24">
        <v>0</v>
      </c>
      <c r="O64" s="24">
        <v>0</v>
      </c>
      <c r="P64" s="24">
        <v>28227</v>
      </c>
    </row>
    <row r="65" spans="2:16" x14ac:dyDescent="0.25">
      <c r="B65" s="21">
        <v>34</v>
      </c>
      <c r="C65" s="21" t="s">
        <v>157</v>
      </c>
      <c r="D65" s="22" t="s">
        <v>158</v>
      </c>
      <c r="E65" s="21" t="s">
        <v>159</v>
      </c>
      <c r="F65" s="22" t="s">
        <v>32</v>
      </c>
      <c r="G65" s="21" t="s">
        <v>33</v>
      </c>
      <c r="H65" s="21" t="s">
        <v>21</v>
      </c>
      <c r="I65" s="23" t="s">
        <v>155</v>
      </c>
      <c r="J65" s="23" t="s">
        <v>156</v>
      </c>
      <c r="K65" s="24">
        <v>40000</v>
      </c>
      <c r="L65" s="24">
        <v>1216</v>
      </c>
      <c r="M65" s="24">
        <v>1148</v>
      </c>
      <c r="N65" s="24">
        <v>264.13187499999987</v>
      </c>
      <c r="O65" s="24">
        <v>1190.1199999999999</v>
      </c>
      <c r="P65" s="24">
        <v>36181.748124999998</v>
      </c>
    </row>
    <row r="66" spans="2:16" x14ac:dyDescent="0.25">
      <c r="B66" s="21">
        <v>35</v>
      </c>
      <c r="C66" s="21" t="s">
        <v>178</v>
      </c>
      <c r="D66" s="22" t="s">
        <v>179</v>
      </c>
      <c r="E66" s="21" t="s">
        <v>99</v>
      </c>
      <c r="F66" s="22" t="s">
        <v>32</v>
      </c>
      <c r="G66" s="21" t="s">
        <v>33</v>
      </c>
      <c r="H66" s="21" t="s">
        <v>21</v>
      </c>
      <c r="I66" s="23" t="s">
        <v>138</v>
      </c>
      <c r="J66" s="23" t="s">
        <v>139</v>
      </c>
      <c r="K66" s="24">
        <v>25000</v>
      </c>
      <c r="L66" s="24">
        <v>760</v>
      </c>
      <c r="M66" s="24">
        <v>717.5</v>
      </c>
      <c r="N66" s="24">
        <v>0</v>
      </c>
      <c r="O66" s="24">
        <v>0</v>
      </c>
      <c r="P66" s="24">
        <v>23522.5</v>
      </c>
    </row>
    <row r="67" spans="2:16" x14ac:dyDescent="0.25">
      <c r="B67" s="21">
        <v>36</v>
      </c>
      <c r="C67" s="21" t="s">
        <v>97</v>
      </c>
      <c r="D67" s="22" t="s">
        <v>98</v>
      </c>
      <c r="E67" s="21" t="s">
        <v>99</v>
      </c>
      <c r="F67" s="22" t="s">
        <v>32</v>
      </c>
      <c r="G67" s="21" t="s">
        <v>20</v>
      </c>
      <c r="H67" s="21" t="s">
        <v>21</v>
      </c>
      <c r="I67" s="23" t="s">
        <v>100</v>
      </c>
      <c r="J67" s="23" t="s">
        <v>101</v>
      </c>
      <c r="K67" s="24">
        <v>40000</v>
      </c>
      <c r="L67" s="24">
        <v>1216</v>
      </c>
      <c r="M67" s="24">
        <v>1148</v>
      </c>
      <c r="N67" s="24">
        <v>442.64987500000024</v>
      </c>
      <c r="O67" s="24">
        <v>0</v>
      </c>
      <c r="P67" s="24">
        <v>37193.350124999997</v>
      </c>
    </row>
    <row r="68" spans="2:16" x14ac:dyDescent="0.25">
      <c r="B68" s="21">
        <v>37</v>
      </c>
      <c r="C68" s="21" t="s">
        <v>50</v>
      </c>
      <c r="D68" s="22" t="s">
        <v>51</v>
      </c>
      <c r="E68" s="21" t="s">
        <v>52</v>
      </c>
      <c r="F68" s="22" t="s">
        <v>32</v>
      </c>
      <c r="G68" s="21" t="s">
        <v>33</v>
      </c>
      <c r="H68" s="21" t="s">
        <v>21</v>
      </c>
      <c r="I68" s="23" t="s">
        <v>53</v>
      </c>
      <c r="J68" s="23" t="s">
        <v>54</v>
      </c>
      <c r="K68" s="24">
        <v>30000</v>
      </c>
      <c r="L68" s="24">
        <v>912</v>
      </c>
      <c r="M68" s="24">
        <v>861</v>
      </c>
      <c r="N68" s="24">
        <v>0</v>
      </c>
      <c r="O68" s="24">
        <v>0</v>
      </c>
      <c r="P68" s="24">
        <v>28227</v>
      </c>
    </row>
    <row r="69" spans="2:16" x14ac:dyDescent="0.25">
      <c r="B69" s="21">
        <v>38</v>
      </c>
      <c r="C69" s="21" t="s">
        <v>132</v>
      </c>
      <c r="D69" s="22" t="s">
        <v>51</v>
      </c>
      <c r="E69" s="21" t="s">
        <v>52</v>
      </c>
      <c r="F69" s="22" t="s">
        <v>32</v>
      </c>
      <c r="G69" s="21" t="s">
        <v>33</v>
      </c>
      <c r="H69" s="21" t="s">
        <v>21</v>
      </c>
      <c r="I69" s="23" t="s">
        <v>133</v>
      </c>
      <c r="J69" s="23" t="s">
        <v>134</v>
      </c>
      <c r="K69" s="24">
        <v>25000</v>
      </c>
      <c r="L69" s="24">
        <v>760</v>
      </c>
      <c r="M69" s="24">
        <v>717.5</v>
      </c>
      <c r="N69" s="24">
        <v>0</v>
      </c>
      <c r="O69" s="24">
        <v>0</v>
      </c>
      <c r="P69" s="24">
        <v>23522.5</v>
      </c>
    </row>
    <row r="70" spans="2:16" x14ac:dyDescent="0.25">
      <c r="B70" s="21">
        <v>39</v>
      </c>
      <c r="C70" s="21" t="s">
        <v>166</v>
      </c>
      <c r="D70" s="22" t="s">
        <v>51</v>
      </c>
      <c r="E70" s="21" t="s">
        <v>52</v>
      </c>
      <c r="F70" s="22" t="s">
        <v>32</v>
      </c>
      <c r="G70" s="21" t="s">
        <v>33</v>
      </c>
      <c r="H70" s="21" t="s">
        <v>21</v>
      </c>
      <c r="I70" s="23" t="s">
        <v>167</v>
      </c>
      <c r="J70" s="23" t="s">
        <v>168</v>
      </c>
      <c r="K70" s="24">
        <v>25000</v>
      </c>
      <c r="L70" s="24">
        <v>760</v>
      </c>
      <c r="M70" s="24">
        <v>717.5</v>
      </c>
      <c r="N70" s="24">
        <v>0</v>
      </c>
      <c r="O70" s="24">
        <v>0</v>
      </c>
      <c r="P70" s="24">
        <v>23522.5</v>
      </c>
    </row>
    <row r="71" spans="2:16" x14ac:dyDescent="0.25">
      <c r="B71" s="21">
        <v>40</v>
      </c>
      <c r="C71" s="21" t="s">
        <v>196</v>
      </c>
      <c r="D71" s="22" t="s">
        <v>51</v>
      </c>
      <c r="E71" s="21" t="s">
        <v>52</v>
      </c>
      <c r="F71" s="22" t="s">
        <v>32</v>
      </c>
      <c r="G71" s="21" t="s">
        <v>33</v>
      </c>
      <c r="H71" s="21" t="s">
        <v>21</v>
      </c>
      <c r="I71" s="23" t="s">
        <v>197</v>
      </c>
      <c r="J71" s="23" t="s">
        <v>198</v>
      </c>
      <c r="K71" s="24">
        <v>25000</v>
      </c>
      <c r="L71" s="24">
        <v>760</v>
      </c>
      <c r="M71" s="24">
        <v>717.5</v>
      </c>
      <c r="N71" s="24">
        <v>0</v>
      </c>
      <c r="O71" s="24">
        <v>0</v>
      </c>
      <c r="P71" s="24">
        <v>23522.5</v>
      </c>
    </row>
    <row r="72" spans="2:16" x14ac:dyDescent="0.25">
      <c r="B72" s="21">
        <v>41</v>
      </c>
      <c r="C72" s="21" t="s">
        <v>203</v>
      </c>
      <c r="D72" s="22" t="s">
        <v>51</v>
      </c>
      <c r="E72" s="21" t="s">
        <v>52</v>
      </c>
      <c r="F72" s="22" t="s">
        <v>32</v>
      </c>
      <c r="G72" s="21" t="s">
        <v>20</v>
      </c>
      <c r="H72" s="21" t="s">
        <v>21</v>
      </c>
      <c r="I72" s="23" t="s">
        <v>204</v>
      </c>
      <c r="J72" s="23" t="s">
        <v>205</v>
      </c>
      <c r="K72" s="24">
        <v>25000</v>
      </c>
      <c r="L72" s="24">
        <v>760</v>
      </c>
      <c r="M72" s="24">
        <v>717.5</v>
      </c>
      <c r="N72" s="24">
        <v>0</v>
      </c>
      <c r="O72" s="24">
        <v>0</v>
      </c>
      <c r="P72" s="24">
        <v>23522.5</v>
      </c>
    </row>
    <row r="73" spans="2:16" x14ac:dyDescent="0.25">
      <c r="B73" s="21">
        <v>42</v>
      </c>
      <c r="C73" s="21" t="s">
        <v>55</v>
      </c>
      <c r="D73" s="22" t="s">
        <v>56</v>
      </c>
      <c r="E73" s="21" t="s">
        <v>52</v>
      </c>
      <c r="F73" s="22" t="s">
        <v>32</v>
      </c>
      <c r="G73" s="21" t="s">
        <v>33</v>
      </c>
      <c r="H73" s="21" t="s">
        <v>21</v>
      </c>
      <c r="I73" s="23" t="s">
        <v>57</v>
      </c>
      <c r="J73" s="23" t="s">
        <v>58</v>
      </c>
      <c r="K73" s="24">
        <v>20000</v>
      </c>
      <c r="L73" s="24">
        <v>608</v>
      </c>
      <c r="M73" s="24">
        <v>574</v>
      </c>
      <c r="N73" s="24">
        <v>0</v>
      </c>
      <c r="O73" s="24">
        <v>0</v>
      </c>
      <c r="P73" s="24">
        <v>18818</v>
      </c>
    </row>
    <row r="74" spans="2:16" x14ac:dyDescent="0.25">
      <c r="B74" s="21">
        <v>43</v>
      </c>
      <c r="C74" s="21" t="s">
        <v>59</v>
      </c>
      <c r="D74" s="22" t="s">
        <v>56</v>
      </c>
      <c r="E74" s="21" t="s">
        <v>52</v>
      </c>
      <c r="F74" s="22" t="s">
        <v>32</v>
      </c>
      <c r="G74" s="21" t="s">
        <v>33</v>
      </c>
      <c r="H74" s="21" t="s">
        <v>21</v>
      </c>
      <c r="I74" s="23" t="s">
        <v>60</v>
      </c>
      <c r="J74" s="23" t="s">
        <v>61</v>
      </c>
      <c r="K74" s="24">
        <v>25000</v>
      </c>
      <c r="L74" s="24">
        <v>760</v>
      </c>
      <c r="M74" s="24">
        <v>717.5</v>
      </c>
      <c r="N74" s="24">
        <v>0</v>
      </c>
      <c r="O74" s="24">
        <v>0</v>
      </c>
      <c r="P74" s="24">
        <v>23522.5</v>
      </c>
    </row>
    <row r="75" spans="2:16" x14ac:dyDescent="0.25">
      <c r="B75" s="21">
        <v>44</v>
      </c>
      <c r="C75" s="21" t="s">
        <v>81</v>
      </c>
      <c r="D75" s="22" t="s">
        <v>56</v>
      </c>
      <c r="E75" s="21" t="s">
        <v>52</v>
      </c>
      <c r="F75" s="22" t="s">
        <v>32</v>
      </c>
      <c r="G75" s="21" t="s">
        <v>20</v>
      </c>
      <c r="H75" s="21" t="s">
        <v>21</v>
      </c>
      <c r="I75" s="23" t="s">
        <v>82</v>
      </c>
      <c r="J75" s="23" t="s">
        <v>83</v>
      </c>
      <c r="K75" s="24">
        <v>25000</v>
      </c>
      <c r="L75" s="24">
        <v>760</v>
      </c>
      <c r="M75" s="24">
        <v>717.5</v>
      </c>
      <c r="N75" s="24">
        <v>0</v>
      </c>
      <c r="O75" s="24">
        <v>0</v>
      </c>
      <c r="P75" s="24">
        <v>23522.5</v>
      </c>
    </row>
    <row r="76" spans="2:16" x14ac:dyDescent="0.25">
      <c r="B76" s="21">
        <v>45</v>
      </c>
      <c r="C76" s="21" t="s">
        <v>102</v>
      </c>
      <c r="D76" s="22" t="s">
        <v>56</v>
      </c>
      <c r="E76" s="21" t="s">
        <v>52</v>
      </c>
      <c r="F76" s="22" t="s">
        <v>32</v>
      </c>
      <c r="G76" s="21" t="s">
        <v>33</v>
      </c>
      <c r="H76" s="21" t="s">
        <v>21</v>
      </c>
      <c r="I76" s="23" t="s">
        <v>103</v>
      </c>
      <c r="J76" s="23" t="s">
        <v>104</v>
      </c>
      <c r="K76" s="24">
        <v>20000</v>
      </c>
      <c r="L76" s="24">
        <v>608</v>
      </c>
      <c r="M76" s="24">
        <v>574</v>
      </c>
      <c r="N76" s="24">
        <v>0</v>
      </c>
      <c r="O76" s="24">
        <v>0</v>
      </c>
      <c r="P76" s="24">
        <v>18818</v>
      </c>
    </row>
    <row r="77" spans="2:16" x14ac:dyDescent="0.25">
      <c r="B77" s="21">
        <v>46</v>
      </c>
      <c r="C77" s="21" t="s">
        <v>115</v>
      </c>
      <c r="D77" s="22" t="s">
        <v>56</v>
      </c>
      <c r="E77" s="21" t="s">
        <v>52</v>
      </c>
      <c r="F77" s="22" t="s">
        <v>32</v>
      </c>
      <c r="G77" s="21" t="s">
        <v>20</v>
      </c>
      <c r="H77" s="21" t="s">
        <v>21</v>
      </c>
      <c r="I77" s="23" t="s">
        <v>116</v>
      </c>
      <c r="J77" s="23" t="s">
        <v>117</v>
      </c>
      <c r="K77" s="24">
        <v>25000</v>
      </c>
      <c r="L77" s="24">
        <v>760</v>
      </c>
      <c r="M77" s="24">
        <v>717.5</v>
      </c>
      <c r="N77" s="24">
        <v>0</v>
      </c>
      <c r="O77" s="24">
        <v>0</v>
      </c>
      <c r="P77" s="24">
        <v>23522.5</v>
      </c>
    </row>
    <row r="78" spans="2:16" x14ac:dyDescent="0.25">
      <c r="B78" s="21">
        <v>47</v>
      </c>
      <c r="C78" s="21" t="s">
        <v>140</v>
      </c>
      <c r="D78" s="22" t="s">
        <v>56</v>
      </c>
      <c r="E78" s="21" t="s">
        <v>52</v>
      </c>
      <c r="F78" s="22" t="s">
        <v>32</v>
      </c>
      <c r="G78" s="21" t="s">
        <v>33</v>
      </c>
      <c r="H78" s="21" t="s">
        <v>21</v>
      </c>
      <c r="I78" s="23" t="s">
        <v>82</v>
      </c>
      <c r="J78" s="23" t="s">
        <v>83</v>
      </c>
      <c r="K78" s="24">
        <v>25000</v>
      </c>
      <c r="L78" s="24">
        <v>760</v>
      </c>
      <c r="M78" s="24">
        <v>717.5</v>
      </c>
      <c r="N78" s="24">
        <v>0</v>
      </c>
      <c r="O78" s="24">
        <v>0</v>
      </c>
      <c r="P78" s="24">
        <v>23522.5</v>
      </c>
    </row>
    <row r="79" spans="2:16" x14ac:dyDescent="0.25">
      <c r="B79" s="21">
        <v>48</v>
      </c>
      <c r="C79" s="21" t="s">
        <v>154</v>
      </c>
      <c r="D79" s="22" t="s">
        <v>56</v>
      </c>
      <c r="E79" s="21" t="s">
        <v>52</v>
      </c>
      <c r="F79" s="22" t="s">
        <v>32</v>
      </c>
      <c r="G79" s="21" t="s">
        <v>33</v>
      </c>
      <c r="H79" s="21" t="s">
        <v>21</v>
      </c>
      <c r="I79" s="23" t="s">
        <v>155</v>
      </c>
      <c r="J79" s="23" t="s">
        <v>156</v>
      </c>
      <c r="K79" s="24">
        <v>25000</v>
      </c>
      <c r="L79" s="24">
        <v>760</v>
      </c>
      <c r="M79" s="24">
        <v>717.5</v>
      </c>
      <c r="N79" s="24">
        <v>0</v>
      </c>
      <c r="O79" s="24">
        <v>0</v>
      </c>
      <c r="P79" s="24">
        <v>23522.5</v>
      </c>
    </row>
    <row r="80" spans="2:16" x14ac:dyDescent="0.25">
      <c r="B80" s="21">
        <v>49</v>
      </c>
      <c r="C80" s="21" t="s">
        <v>160</v>
      </c>
      <c r="D80" s="22" t="s">
        <v>56</v>
      </c>
      <c r="E80" s="21" t="s">
        <v>52</v>
      </c>
      <c r="F80" s="22" t="s">
        <v>32</v>
      </c>
      <c r="G80" s="21" t="s">
        <v>33</v>
      </c>
      <c r="H80" s="21" t="s">
        <v>21</v>
      </c>
      <c r="I80" s="23" t="s">
        <v>161</v>
      </c>
      <c r="J80" s="23" t="s">
        <v>162</v>
      </c>
      <c r="K80" s="24">
        <v>25000</v>
      </c>
      <c r="L80" s="24">
        <v>760</v>
      </c>
      <c r="M80" s="24">
        <v>717.5</v>
      </c>
      <c r="N80" s="24">
        <v>0</v>
      </c>
      <c r="O80" s="24">
        <v>0</v>
      </c>
      <c r="P80" s="24">
        <v>23522.5</v>
      </c>
    </row>
    <row r="81" spans="2:16" x14ac:dyDescent="0.25">
      <c r="B81" s="21">
        <v>50</v>
      </c>
      <c r="C81" s="21" t="s">
        <v>187</v>
      </c>
      <c r="D81" s="22" t="s">
        <v>56</v>
      </c>
      <c r="E81" s="21" t="s">
        <v>52</v>
      </c>
      <c r="F81" s="22" t="s">
        <v>32</v>
      </c>
      <c r="G81" s="21" t="s">
        <v>20</v>
      </c>
      <c r="H81" s="21" t="s">
        <v>21</v>
      </c>
      <c r="I81" s="23" t="s">
        <v>127</v>
      </c>
      <c r="J81" s="23" t="s">
        <v>128</v>
      </c>
      <c r="K81" s="24">
        <v>25000</v>
      </c>
      <c r="L81" s="24">
        <v>760</v>
      </c>
      <c r="M81" s="24">
        <v>717.5</v>
      </c>
      <c r="N81" s="24">
        <v>0</v>
      </c>
      <c r="O81" s="24">
        <v>0</v>
      </c>
      <c r="P81" s="24">
        <v>23522.5</v>
      </c>
    </row>
    <row r="82" spans="2:16" x14ac:dyDescent="0.25">
      <c r="B82" s="21">
        <v>51</v>
      </c>
      <c r="C82" s="21" t="s">
        <v>141</v>
      </c>
      <c r="D82" s="22" t="s">
        <v>142</v>
      </c>
      <c r="E82" s="21" t="s">
        <v>43</v>
      </c>
      <c r="F82" s="22" t="s">
        <v>32</v>
      </c>
      <c r="G82" s="21" t="s">
        <v>33</v>
      </c>
      <c r="H82" s="21" t="s">
        <v>21</v>
      </c>
      <c r="I82" s="23" t="s">
        <v>143</v>
      </c>
      <c r="J82" s="23" t="s">
        <v>114</v>
      </c>
      <c r="K82" s="24">
        <v>70000</v>
      </c>
      <c r="L82" s="24">
        <v>2128</v>
      </c>
      <c r="M82" s="24">
        <v>2009</v>
      </c>
      <c r="N82" s="24">
        <v>5368.4788749999989</v>
      </c>
      <c r="O82" s="24">
        <v>0</v>
      </c>
      <c r="P82" s="24">
        <v>60494.521124999999</v>
      </c>
    </row>
    <row r="83" spans="2:16" x14ac:dyDescent="0.25">
      <c r="B83" s="21">
        <v>52</v>
      </c>
      <c r="C83" s="21" t="s">
        <v>46</v>
      </c>
      <c r="D83" s="22" t="s">
        <v>47</v>
      </c>
      <c r="E83" s="21" t="s">
        <v>43</v>
      </c>
      <c r="F83" s="22" t="s">
        <v>32</v>
      </c>
      <c r="G83" s="21" t="s">
        <v>33</v>
      </c>
      <c r="H83" s="21" t="s">
        <v>21</v>
      </c>
      <c r="I83" s="23" t="s">
        <v>48</v>
      </c>
      <c r="J83" s="23" t="s">
        <v>49</v>
      </c>
      <c r="K83" s="24">
        <v>40000</v>
      </c>
      <c r="L83" s="24">
        <v>1216</v>
      </c>
      <c r="M83" s="24">
        <v>1148</v>
      </c>
      <c r="N83" s="24">
        <v>442.64987500000024</v>
      </c>
      <c r="O83" s="24">
        <v>0</v>
      </c>
      <c r="P83" s="24">
        <v>37193.350124999997</v>
      </c>
    </row>
    <row r="84" spans="2:16" x14ac:dyDescent="0.25">
      <c r="B84" s="21">
        <v>53</v>
      </c>
      <c r="C84" s="21" t="s">
        <v>129</v>
      </c>
      <c r="D84" s="22" t="s">
        <v>130</v>
      </c>
      <c r="E84" s="21" t="s">
        <v>43</v>
      </c>
      <c r="F84" s="22" t="s">
        <v>32</v>
      </c>
      <c r="G84" s="21" t="s">
        <v>33</v>
      </c>
      <c r="H84" s="21" t="s">
        <v>21</v>
      </c>
      <c r="I84" s="23" t="s">
        <v>34</v>
      </c>
      <c r="J84" s="23" t="s">
        <v>35</v>
      </c>
      <c r="K84" s="24">
        <v>125000</v>
      </c>
      <c r="L84" s="24">
        <v>3800</v>
      </c>
      <c r="M84" s="24">
        <v>3587.5</v>
      </c>
      <c r="N84" s="24">
        <v>17985.991166666667</v>
      </c>
      <c r="O84" s="24">
        <v>0</v>
      </c>
      <c r="P84" s="24">
        <v>99626.508833333326</v>
      </c>
    </row>
    <row r="85" spans="2:16" x14ac:dyDescent="0.25">
      <c r="B85" s="21">
        <v>54</v>
      </c>
      <c r="C85" s="21" t="s">
        <v>206</v>
      </c>
      <c r="D85" s="22" t="s">
        <v>207</v>
      </c>
      <c r="E85" s="21" t="s">
        <v>43</v>
      </c>
      <c r="F85" s="22" t="s">
        <v>32</v>
      </c>
      <c r="G85" s="21" t="s">
        <v>20</v>
      </c>
      <c r="H85" s="21" t="s">
        <v>21</v>
      </c>
      <c r="I85" s="23" t="s">
        <v>116</v>
      </c>
      <c r="J85" s="23" t="s">
        <v>117</v>
      </c>
      <c r="K85" s="24">
        <v>35000</v>
      </c>
      <c r="L85" s="24">
        <v>1064</v>
      </c>
      <c r="M85" s="24">
        <v>1004.5</v>
      </c>
      <c r="N85" s="24">
        <v>0</v>
      </c>
      <c r="O85" s="24">
        <v>0</v>
      </c>
      <c r="P85" s="24">
        <v>32931.5</v>
      </c>
    </row>
    <row r="86" spans="2:16" x14ac:dyDescent="0.25">
      <c r="B86" s="21">
        <v>55</v>
      </c>
      <c r="C86" s="21" t="s">
        <v>41</v>
      </c>
      <c r="D86" s="22" t="s">
        <v>42</v>
      </c>
      <c r="E86" s="21" t="s">
        <v>43</v>
      </c>
      <c r="F86" s="22" t="s">
        <v>32</v>
      </c>
      <c r="G86" s="21" t="s">
        <v>33</v>
      </c>
      <c r="H86" s="21" t="s">
        <v>21</v>
      </c>
      <c r="I86" s="23" t="s">
        <v>44</v>
      </c>
      <c r="J86" s="23" t="s">
        <v>45</v>
      </c>
      <c r="K86" s="24">
        <v>35000</v>
      </c>
      <c r="L86" s="24">
        <v>1064</v>
      </c>
      <c r="M86" s="24">
        <v>1004.5</v>
      </c>
      <c r="N86" s="24">
        <v>0</v>
      </c>
      <c r="O86" s="24">
        <v>0</v>
      </c>
      <c r="P86" s="24">
        <v>32931.5</v>
      </c>
    </row>
    <row r="87" spans="2:16" x14ac:dyDescent="0.25">
      <c r="B87" s="21">
        <v>56</v>
      </c>
      <c r="C87" s="21" t="s">
        <v>36</v>
      </c>
      <c r="D87" s="22" t="s">
        <v>37</v>
      </c>
      <c r="E87" s="21" t="s">
        <v>38</v>
      </c>
      <c r="F87" s="22" t="s">
        <v>32</v>
      </c>
      <c r="G87" s="21" t="s">
        <v>20</v>
      </c>
      <c r="H87" s="21" t="s">
        <v>21</v>
      </c>
      <c r="I87" s="23" t="s">
        <v>39</v>
      </c>
      <c r="J87" s="23" t="s">
        <v>40</v>
      </c>
      <c r="K87" s="24">
        <v>125000</v>
      </c>
      <c r="L87" s="24">
        <v>3800</v>
      </c>
      <c r="M87" s="24">
        <v>3587.5</v>
      </c>
      <c r="N87" s="24">
        <v>17985.991166666667</v>
      </c>
      <c r="O87" s="24">
        <v>0</v>
      </c>
      <c r="P87" s="24">
        <v>99626.508833333326</v>
      </c>
    </row>
    <row r="88" spans="2:16" x14ac:dyDescent="0.25">
      <c r="B88" s="21">
        <v>57</v>
      </c>
      <c r="C88" s="21" t="s">
        <v>125</v>
      </c>
      <c r="D88" s="22" t="s">
        <v>126</v>
      </c>
      <c r="E88" s="21" t="s">
        <v>38</v>
      </c>
      <c r="F88" s="22" t="s">
        <v>32</v>
      </c>
      <c r="G88" s="21" t="s">
        <v>20</v>
      </c>
      <c r="H88" s="21" t="s">
        <v>21</v>
      </c>
      <c r="I88" s="23" t="s">
        <v>127</v>
      </c>
      <c r="J88" s="23" t="s">
        <v>128</v>
      </c>
      <c r="K88" s="24">
        <v>20000</v>
      </c>
      <c r="L88" s="24">
        <v>608</v>
      </c>
      <c r="M88" s="24">
        <v>574</v>
      </c>
      <c r="N88" s="24">
        <v>0</v>
      </c>
      <c r="O88" s="24">
        <v>0</v>
      </c>
      <c r="P88" s="24">
        <v>18818</v>
      </c>
    </row>
    <row r="89" spans="2:16" x14ac:dyDescent="0.25">
      <c r="B89" s="21">
        <v>58</v>
      </c>
      <c r="C89" s="21" t="s">
        <v>194</v>
      </c>
      <c r="D89" s="22" t="s">
        <v>126</v>
      </c>
      <c r="E89" s="21" t="s">
        <v>38</v>
      </c>
      <c r="F89" s="22" t="s">
        <v>32</v>
      </c>
      <c r="G89" s="21" t="s">
        <v>33</v>
      </c>
      <c r="H89" s="21" t="s">
        <v>21</v>
      </c>
      <c r="I89" s="23" t="s">
        <v>127</v>
      </c>
      <c r="J89" s="23" t="s">
        <v>128</v>
      </c>
      <c r="K89" s="24">
        <v>20000</v>
      </c>
      <c r="L89" s="24">
        <v>608</v>
      </c>
      <c r="M89" s="24">
        <v>574</v>
      </c>
      <c r="N89" s="24">
        <v>0</v>
      </c>
      <c r="O89" s="24">
        <v>0</v>
      </c>
      <c r="P89" s="24">
        <v>18818</v>
      </c>
    </row>
    <row r="90" spans="2:16" x14ac:dyDescent="0.25">
      <c r="B90" s="21">
        <v>59</v>
      </c>
      <c r="C90" s="21" t="s">
        <v>29</v>
      </c>
      <c r="D90" s="22" t="s">
        <v>30</v>
      </c>
      <c r="E90" s="21" t="s">
        <v>31</v>
      </c>
      <c r="F90" s="22" t="s">
        <v>32</v>
      </c>
      <c r="G90" s="21" t="s">
        <v>33</v>
      </c>
      <c r="H90" s="21" t="s">
        <v>21</v>
      </c>
      <c r="I90" s="23" t="s">
        <v>34</v>
      </c>
      <c r="J90" s="23" t="s">
        <v>35</v>
      </c>
      <c r="K90" s="24">
        <v>40000</v>
      </c>
      <c r="L90" s="24">
        <v>1216</v>
      </c>
      <c r="M90" s="24">
        <v>1148</v>
      </c>
      <c r="N90" s="24">
        <v>442.64987500000024</v>
      </c>
      <c r="O90" s="24">
        <v>0</v>
      </c>
      <c r="P90" s="24">
        <v>37193.350124999997</v>
      </c>
    </row>
    <row r="91" spans="2:16" x14ac:dyDescent="0.25">
      <c r="B91" s="21">
        <v>60</v>
      </c>
      <c r="C91" s="21" t="s">
        <v>62</v>
      </c>
      <c r="D91" s="22" t="s">
        <v>63</v>
      </c>
      <c r="E91" s="21" t="s">
        <v>31</v>
      </c>
      <c r="F91" s="22" t="s">
        <v>32</v>
      </c>
      <c r="G91" s="21" t="s">
        <v>33</v>
      </c>
      <c r="H91" s="21" t="s">
        <v>21</v>
      </c>
      <c r="I91" s="23" t="s">
        <v>34</v>
      </c>
      <c r="J91" s="23" t="s">
        <v>35</v>
      </c>
      <c r="K91" s="24">
        <v>125000</v>
      </c>
      <c r="L91" s="24">
        <v>3800</v>
      </c>
      <c r="M91" s="24">
        <v>3587.5</v>
      </c>
      <c r="N91" s="24">
        <v>17985.991166666667</v>
      </c>
      <c r="O91" s="24">
        <v>0</v>
      </c>
      <c r="P91" s="24">
        <v>99626.508833333326</v>
      </c>
    </row>
    <row r="92" spans="2:16" x14ac:dyDescent="0.25">
      <c r="B92" s="21">
        <v>61</v>
      </c>
      <c r="C92" s="21" t="s">
        <v>175</v>
      </c>
      <c r="D92" s="22" t="s">
        <v>176</v>
      </c>
      <c r="E92" s="21" t="s">
        <v>177</v>
      </c>
      <c r="F92" s="22" t="s">
        <v>32</v>
      </c>
      <c r="G92" s="21" t="s">
        <v>20</v>
      </c>
      <c r="H92" s="21" t="s">
        <v>21</v>
      </c>
      <c r="I92" s="23" t="s">
        <v>107</v>
      </c>
      <c r="J92" s="23" t="s">
        <v>108</v>
      </c>
      <c r="K92" s="24">
        <v>40000</v>
      </c>
      <c r="L92" s="24">
        <v>1216</v>
      </c>
      <c r="M92" s="24">
        <v>1148</v>
      </c>
      <c r="N92" s="24">
        <v>442.64987500000024</v>
      </c>
      <c r="O92" s="24">
        <v>0</v>
      </c>
      <c r="P92" s="24">
        <v>37193.350124999997</v>
      </c>
    </row>
    <row r="93" spans="2:16" x14ac:dyDescent="0.25">
      <c r="B93" s="21">
        <v>62</v>
      </c>
      <c r="C93" s="21" t="s">
        <v>184</v>
      </c>
      <c r="D93" s="22" t="s">
        <v>176</v>
      </c>
      <c r="E93" s="21" t="s">
        <v>177</v>
      </c>
      <c r="F93" s="22" t="s">
        <v>32</v>
      </c>
      <c r="G93" s="21" t="s">
        <v>33</v>
      </c>
      <c r="H93" s="21" t="s">
        <v>21</v>
      </c>
      <c r="I93" s="23" t="s">
        <v>185</v>
      </c>
      <c r="J93" s="23" t="s">
        <v>186</v>
      </c>
      <c r="K93" s="24">
        <v>25000</v>
      </c>
      <c r="L93" s="24">
        <v>760</v>
      </c>
      <c r="M93" s="24">
        <v>717.5</v>
      </c>
      <c r="N93" s="24">
        <v>0</v>
      </c>
      <c r="O93" s="24">
        <v>0</v>
      </c>
      <c r="P93" s="24">
        <v>23522.5</v>
      </c>
    </row>
    <row r="94" spans="2:16" x14ac:dyDescent="0.25">
      <c r="B94" s="21">
        <v>63</v>
      </c>
      <c r="C94" s="21" t="s">
        <v>131</v>
      </c>
      <c r="D94" s="22" t="s">
        <v>87</v>
      </c>
      <c r="E94" s="21" t="s">
        <v>18</v>
      </c>
      <c r="F94" s="22" t="s">
        <v>32</v>
      </c>
      <c r="G94" s="21" t="s">
        <v>33</v>
      </c>
      <c r="H94" s="21" t="s">
        <v>21</v>
      </c>
      <c r="I94" s="23" t="s">
        <v>95</v>
      </c>
      <c r="J94" s="23" t="s">
        <v>96</v>
      </c>
      <c r="K94" s="24">
        <v>50000</v>
      </c>
      <c r="L94" s="24">
        <v>1520</v>
      </c>
      <c r="M94" s="24">
        <v>1435</v>
      </c>
      <c r="N94" s="24">
        <v>1853.9998750000002</v>
      </c>
      <c r="O94" s="24">
        <v>0</v>
      </c>
      <c r="P94" s="24">
        <v>45191.000124999999</v>
      </c>
    </row>
    <row r="95" spans="2:16" x14ac:dyDescent="0.25">
      <c r="B95" s="1"/>
      <c r="C95" s="2"/>
      <c r="D95" s="2"/>
      <c r="E95" s="2"/>
      <c r="F95" s="2"/>
      <c r="G95" s="2"/>
      <c r="H95" s="2"/>
      <c r="I95" s="11"/>
      <c r="J95" s="11"/>
      <c r="K95" s="8">
        <f>SUM(K57:K94)</f>
        <v>1645000</v>
      </c>
      <c r="L95" s="8">
        <f t="shared" ref="L95:P95" si="12">SUM(L57:L94)</f>
        <v>50008</v>
      </c>
      <c r="M95" s="8">
        <f t="shared" si="12"/>
        <v>47211.5</v>
      </c>
      <c r="N95" s="8">
        <f t="shared" si="12"/>
        <v>92897.810458333333</v>
      </c>
      <c r="O95" s="8">
        <f t="shared" si="12"/>
        <v>2380.2399999999998</v>
      </c>
      <c r="P95" s="8">
        <f t="shared" si="12"/>
        <v>1452502.4495416663</v>
      </c>
    </row>
    <row r="96" spans="2:16" x14ac:dyDescent="0.25">
      <c r="B96" s="12"/>
      <c r="C96" s="13"/>
      <c r="D96" s="13"/>
      <c r="E96" s="13"/>
      <c r="F96" s="13"/>
      <c r="G96" s="13"/>
      <c r="H96" s="13"/>
      <c r="I96" s="14"/>
      <c r="J96" s="14"/>
      <c r="K96" s="15"/>
      <c r="L96" s="15"/>
      <c r="M96" s="15"/>
      <c r="N96" s="15"/>
      <c r="O96" s="15"/>
      <c r="P96" s="16"/>
    </row>
    <row r="97" spans="2:16" x14ac:dyDescent="0.25">
      <c r="B97" s="21">
        <v>64</v>
      </c>
      <c r="C97" s="21" t="s">
        <v>208</v>
      </c>
      <c r="D97" s="22" t="s">
        <v>51</v>
      </c>
      <c r="E97" s="21" t="s">
        <v>52</v>
      </c>
      <c r="F97" s="22" t="s">
        <v>148</v>
      </c>
      <c r="G97" s="21" t="s">
        <v>33</v>
      </c>
      <c r="H97" s="21" t="s">
        <v>21</v>
      </c>
      <c r="I97" s="23" t="s">
        <v>68</v>
      </c>
      <c r="J97" s="23" t="s">
        <v>69</v>
      </c>
      <c r="K97" s="24">
        <v>20000</v>
      </c>
      <c r="L97" s="24">
        <v>608</v>
      </c>
      <c r="M97" s="24">
        <v>574</v>
      </c>
      <c r="N97" s="24">
        <v>0</v>
      </c>
      <c r="O97" s="24">
        <v>0</v>
      </c>
      <c r="P97" s="24">
        <v>18818</v>
      </c>
    </row>
    <row r="98" spans="2:16" x14ac:dyDescent="0.25">
      <c r="B98" s="21">
        <v>65</v>
      </c>
      <c r="C98" s="21" t="s">
        <v>214</v>
      </c>
      <c r="D98" s="22" t="s">
        <v>51</v>
      </c>
      <c r="E98" s="21" t="s">
        <v>52</v>
      </c>
      <c r="F98" s="22" t="s">
        <v>148</v>
      </c>
      <c r="G98" s="21" t="s">
        <v>33</v>
      </c>
      <c r="H98" s="21" t="s">
        <v>21</v>
      </c>
      <c r="I98" s="23" t="s">
        <v>149</v>
      </c>
      <c r="J98" s="23" t="s">
        <v>150</v>
      </c>
      <c r="K98" s="24">
        <v>25000</v>
      </c>
      <c r="L98" s="24">
        <v>760</v>
      </c>
      <c r="M98" s="24">
        <v>717.5</v>
      </c>
      <c r="N98" s="24">
        <v>0</v>
      </c>
      <c r="O98" s="24">
        <v>1190.1199999999999</v>
      </c>
      <c r="P98" s="24">
        <v>22332.38</v>
      </c>
    </row>
    <row r="99" spans="2:16" x14ac:dyDescent="0.25">
      <c r="B99" s="21">
        <v>66</v>
      </c>
      <c r="C99" s="21" t="s">
        <v>147</v>
      </c>
      <c r="D99" s="22" t="s">
        <v>25</v>
      </c>
      <c r="E99" s="21" t="s">
        <v>18</v>
      </c>
      <c r="F99" s="22" t="s">
        <v>148</v>
      </c>
      <c r="G99" s="21" t="s">
        <v>20</v>
      </c>
      <c r="H99" s="21" t="s">
        <v>21</v>
      </c>
      <c r="I99" s="23" t="s">
        <v>149</v>
      </c>
      <c r="J99" s="23" t="s">
        <v>150</v>
      </c>
      <c r="K99" s="24">
        <v>45000</v>
      </c>
      <c r="L99" s="24">
        <v>1368</v>
      </c>
      <c r="M99" s="24">
        <v>1291.5</v>
      </c>
      <c r="N99" s="24">
        <v>1148.3248750000002</v>
      </c>
      <c r="O99" s="24">
        <v>0</v>
      </c>
      <c r="P99" s="24">
        <v>41192.175125000002</v>
      </c>
    </row>
    <row r="100" spans="2:16" x14ac:dyDescent="0.25">
      <c r="B100" s="1"/>
      <c r="C100" s="2"/>
      <c r="D100" s="2"/>
      <c r="E100" s="2"/>
      <c r="F100" s="2"/>
      <c r="G100" s="2"/>
      <c r="H100" s="2"/>
      <c r="I100" s="11"/>
      <c r="J100" s="11"/>
      <c r="K100" s="8">
        <f>SUM(K97:K99)</f>
        <v>90000</v>
      </c>
      <c r="L100" s="8">
        <f t="shared" ref="L100:P100" si="13">SUM(L97:L99)</f>
        <v>2736</v>
      </c>
      <c r="M100" s="8">
        <f t="shared" si="13"/>
        <v>2583</v>
      </c>
      <c r="N100" s="8">
        <f t="shared" si="13"/>
        <v>1148.3248750000002</v>
      </c>
      <c r="O100" s="8">
        <f t="shared" si="13"/>
        <v>1190.1199999999999</v>
      </c>
      <c r="P100" s="8">
        <f t="shared" si="13"/>
        <v>82342.555125000014</v>
      </c>
    </row>
    <row r="101" spans="2:16" x14ac:dyDescent="0.25">
      <c r="B101" s="4"/>
      <c r="C101" s="5"/>
      <c r="D101" s="5"/>
      <c r="E101" s="5"/>
      <c r="F101" s="5"/>
      <c r="G101" s="5"/>
      <c r="H101" s="5"/>
      <c r="I101" s="10"/>
      <c r="J101" s="10"/>
      <c r="K101" s="15"/>
      <c r="L101" s="15"/>
      <c r="M101" s="15"/>
      <c r="N101" s="15"/>
      <c r="O101" s="15"/>
      <c r="P101" s="16"/>
    </row>
    <row r="102" spans="2:16" x14ac:dyDescent="0.25">
      <c r="B102" s="12"/>
      <c r="C102" s="13"/>
      <c r="D102" s="13"/>
      <c r="E102" s="13"/>
      <c r="F102" s="13"/>
      <c r="G102" s="13"/>
      <c r="H102" s="13"/>
      <c r="I102" s="14"/>
      <c r="J102" s="17" t="s">
        <v>215</v>
      </c>
      <c r="K102" s="25">
        <v>2960000</v>
      </c>
      <c r="L102" s="25">
        <v>89984</v>
      </c>
      <c r="M102" s="25">
        <v>84952</v>
      </c>
      <c r="N102" s="25">
        <v>155464.33825000006</v>
      </c>
      <c r="O102" s="25">
        <v>5950.5999999999995</v>
      </c>
      <c r="P102" s="25">
        <v>2623649.0617499994</v>
      </c>
    </row>
  </sheetData>
  <sortState ref="C107:P172">
    <sortCondition ref="F107:F172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56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</vt:lpstr>
      <vt:lpstr>Cont!Títulos_a_imprimir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cp:lastPrinted>2021-10-13T14:42:54Z</cp:lastPrinted>
  <dcterms:created xsi:type="dcterms:W3CDTF">2021-10-13T12:10:20Z</dcterms:created>
  <dcterms:modified xsi:type="dcterms:W3CDTF">2021-11-15T19:44:00Z</dcterms:modified>
</cp:coreProperties>
</file>