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FBA54B9D-DF21-4712-B362-CD0E70312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19" i="7" s="1"/>
  <c r="C27" i="7" s="1"/>
  <c r="C16" i="7"/>
  <c r="C25" i="7"/>
  <c r="E19" i="7"/>
  <c r="C34" i="7"/>
  <c r="C49" i="7" s="1"/>
  <c r="C50" i="7" s="1"/>
  <c r="E38" i="7"/>
  <c r="E40" i="7" s="1"/>
  <c r="C38" i="7"/>
  <c r="C40" i="7" s="1"/>
  <c r="E48" i="7"/>
  <c r="E34" i="7"/>
  <c r="E49" i="7" s="1"/>
  <c r="C48" i="7"/>
  <c r="E25" i="7"/>
  <c r="E27" i="7" s="1"/>
  <c r="E50" i="7" l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<sst xmlns="http://schemas.openxmlformats.org/spreadsheetml/2006/main" count="38" uniqueCount="38">
  <si>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</si>
  <si>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</si>
  <si>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</si>
  <si>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</si>
  <si>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</si>
  <si>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</si>
  <si>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</si>
  <si>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</si>
  <si>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</si>
  <si>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</si>
  <si>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</si>
  <si>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</si>
  <si>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</si>
  <si>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</si>
  <si>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</si>
  <si>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</si>
  <si>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</si>
  <si>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</si>
  <si>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</si>
  <si>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</si>
  <si>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</si>
  <si>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</si>
  <si>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</si>
  <si>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</si>
  <si>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</si>
  <si>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</si>
  <si>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</si>
  <si>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</si>
  <si>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</si>
  <si>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</si>
  <si>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</si>
  <si>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</si>
  <si>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</si>
  <si>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</si>
  <si>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</si>
  <si>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</si>
  <si>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</si>
  <si>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ABRIL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</si>
</sst>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24" name="Imagen 1">
          <a:extLst>
            <a:ext uri="{FF2B5EF4-FFF2-40B4-BE49-F238E27FC236}">
              <a16:creationId xmlns:a16="http://schemas.microsoft.com/office/drawing/2014/main" id="{472A2DC6-4123-854B-6F1A-5A2EBA13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G47" sqref="G47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400000+74689086.97+1211924.28+402350034.26+63084.63</f>
        <v>478714130.13999999</v>
      </c>
      <c r="D16" s="31"/>
      <c r="E16" s="35">
        <v>280922446.75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299493.5+76135.35+813893.54+203947.51</f>
        <v>1393469.9000000001</v>
      </c>
      <c r="D17" s="59"/>
      <c r="E17" s="60">
        <v>1423189.14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0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480107600.03999996</v>
      </c>
      <c r="D19" s="32"/>
      <c r="E19" s="36">
        <f>SUM(E16:E18)</f>
        <v>283801934.06999999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13177684.039999999</v>
      </c>
      <c r="D22" s="44"/>
      <c r="E22" s="38">
        <v>3916190.7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0</v>
      </c>
      <c r="D23" s="62"/>
      <c r="E23" s="64">
        <v>2322640.7999999998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13177684.039999999</v>
      </c>
      <c r="D25" s="45"/>
      <c r="E25" s="66">
        <f>ROUND(SUBTOTAL(9, E20:E24), 5)</f>
        <v>6238831.5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493285284.07999998</v>
      </c>
      <c r="D27" s="45"/>
      <c r="E27" s="68">
        <f>E19+E25</f>
        <v>290040765.56999999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7408844.54</v>
      </c>
      <c r="D33" s="59"/>
      <c r="E33" s="48">
        <v>2149255.48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7413561.8300000001</v>
      </c>
      <c r="D34" s="45"/>
      <c r="E34" s="70">
        <f>SUM(E32:E33)</f>
        <v>2151936.02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7413561.8300000001</v>
      </c>
      <c r="D40" s="57"/>
      <c r="E40" s="58">
        <f>+E34+E38</f>
        <v>2151936.02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-4550401.4400000004</v>
      </c>
      <c r="D45" s="33"/>
      <c r="E45" s="40">
        <v>-6455714.9100000001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54664276.159999996</v>
      </c>
      <c r="D46" s="71"/>
      <c r="E46" s="48">
        <v>33624249.770000003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485871722.25</v>
      </c>
      <c r="D48" s="72"/>
      <c r="E48" s="66">
        <f>+E44+E45+E46</f>
        <v>287888829.55000001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493285284.07999998</v>
      </c>
      <c r="D49" s="45"/>
      <c r="E49" s="41">
        <f>E34+E48</f>
        <v>290040765.56999999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2023-04-05T15:51:27Z</cp:lastPrinted>
  <dcterms:created xsi:type="dcterms:W3CDTF">2013-01-30T15:16:21Z</dcterms:created>
  <dcterms:modified xsi:type="dcterms:W3CDTF">2023-05-22T19:30:38Z</dcterms:modified>
</cp:coreProperties>
</file>