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scroggins\Desktop\"/>
    </mc:Choice>
  </mc:AlternateContent>
  <bookViews>
    <workbookView xWindow="-105" yWindow="-105" windowWidth="23250" windowHeight="12570" tabRatio="641"/>
  </bookViews>
  <sheets>
    <sheet name="FLUJO (3)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4" l="1"/>
  <c r="E27" i="34"/>
  <c r="E23" i="34"/>
  <c r="C23" i="34"/>
  <c r="E15" i="34"/>
  <c r="C15" i="34"/>
  <c r="C29" i="34" s="1"/>
  <c r="C31" i="34" s="1"/>
  <c r="E29" i="34" l="1"/>
  <c r="E31" i="34" s="1"/>
</calcChain>
</file>

<file path=xl/sharedStrings.xml><?xml version="1.0" encoding="utf-8"?>
<sst xmlns="http://schemas.openxmlformats.org/spreadsheetml/2006/main" count="31" uniqueCount="29">
  <si>
    <t>(Valores en RD$)</t>
  </si>
  <si>
    <t>FATIMA SCROGGINS</t>
  </si>
  <si>
    <t>DIRECCION DE INFORMACION Y DE FENSA DE LOS AFILIADOS A LA SEGURIDAD SOCIAL</t>
  </si>
  <si>
    <t>Estado de Flujo de Efectivo</t>
  </si>
  <si>
    <t>Flujo de efectivo procedentes de actividades operativas</t>
  </si>
  <si>
    <t>Pagos a los trabajadores o en beneficio de ellos</t>
  </si>
  <si>
    <t xml:space="preserve">Pagos por contribuciones a la seguridad social </t>
  </si>
  <si>
    <t>Pagos a proveedores</t>
  </si>
  <si>
    <t>Pagos por contratos mantenidos para negocios o intercambio</t>
  </si>
  <si>
    <t>Otros pagos</t>
  </si>
  <si>
    <t>Flujos de efectivo netos de las actividades de operación</t>
  </si>
  <si>
    <t>Flujos de efectivo de las actividades de inversión</t>
  </si>
  <si>
    <t>Otros cobros</t>
  </si>
  <si>
    <t>Pagos por adquisición de propiedad, planta y equipo</t>
  </si>
  <si>
    <t>Flujos de efectivo netos por las actividades de inversión</t>
  </si>
  <si>
    <t>Flujos de efectivo de las actividades de financiación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</si>
  <si>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</si>
  <si>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</si>
  <si>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</si>
  <si>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</si>
  <si>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</si>
  <si>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 xml:space="preserve">       Contadora</t>
  </si>
  <si>
    <t>Pagos por adquisición de intangibles y otros activos a largo plazo</t>
  </si>
  <si>
    <t>Del ejercicio terminado al 30  de junio de   2023 y 2022</t>
  </si>
  <si>
    <t xml:space="preserve">      CAROLINA SERRATA MENDEZ</t>
  </si>
  <si>
    <t xml:space="preserve">       Director General</t>
  </si>
  <si>
    <t xml:space="preserve">Cobros de subvenciones, transferencias, y otras asignaciones </t>
  </si>
  <si>
    <t>Enc. Dirección Financiero</t>
  </si>
  <si>
    <t xml:space="preserve">     MILEDY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</si>
</sst>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70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231F20"/>
      <name val="Times New Roman"/>
      <family val="1"/>
    </font>
    <font>
      <b/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 val="singleAccounting"/>
      <sz val="12"/>
      <color rgb="FF231F2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1" fillId="0" borderId="0" xfId="0" applyFont="1"/>
    <xf numFmtId="43" fontId="0" fillId="0" borderId="0" xfId="0" applyNumberFormat="1"/>
    <xf numFmtId="165" fontId="0" fillId="0" borderId="0" xfId="9" applyFont="1"/>
    <xf numFmtId="165" fontId="0" fillId="0" borderId="0" xfId="0" applyNumberFormat="1"/>
    <xf numFmtId="165" fontId="1" fillId="0" borderId="0" xfId="9" applyFont="1" applyBorder="1" applyAlignment="1">
      <alignment vertical="center"/>
    </xf>
    <xf numFmtId="165" fontId="1" fillId="0" borderId="0" xfId="9" applyFont="1" applyFill="1" applyBorder="1" applyAlignment="1">
      <alignment vertical="center"/>
    </xf>
    <xf numFmtId="0" fontId="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4" fillId="0" borderId="0" xfId="9" applyNumberFormat="1" applyFont="1" applyBorder="1" applyAlignment="1">
      <alignment horizontal="left" vertical="center" indent="5"/>
    </xf>
    <xf numFmtId="165" fontId="15" fillId="0" borderId="0" xfId="9" applyFont="1" applyBorder="1" applyAlignment="1">
      <alignment horizontal="center" vertical="center" wrapText="1"/>
    </xf>
    <xf numFmtId="165" fontId="15" fillId="0" borderId="0" xfId="9" applyFont="1" applyBorder="1" applyAlignment="1">
      <alignment horizontal="right" vertical="center" wrapText="1"/>
    </xf>
    <xf numFmtId="165" fontId="20" fillId="0" borderId="0" xfId="9" applyFont="1" applyFill="1" applyBorder="1" applyAlignment="1">
      <alignment horizontal="right" vertical="center"/>
    </xf>
    <xf numFmtId="165" fontId="0" fillId="0" borderId="0" xfId="9" applyFont="1" applyFill="1" applyBorder="1"/>
    <xf numFmtId="165" fontId="14" fillId="0" borderId="0" xfId="9" applyFont="1" applyBorder="1" applyAlignment="1">
      <alignment horizontal="center" vertical="center" wrapText="1"/>
    </xf>
    <xf numFmtId="165" fontId="7" fillId="0" borderId="0" xfId="9" applyFont="1" applyBorder="1" applyAlignment="1">
      <alignment vertical="center" wrapText="1"/>
    </xf>
    <xf numFmtId="165" fontId="15" fillId="0" borderId="0" xfId="9" applyFont="1" applyBorder="1" applyAlignment="1">
      <alignment horizontal="justify" vertical="center" wrapText="1"/>
    </xf>
    <xf numFmtId="165" fontId="7" fillId="0" borderId="0" xfId="9" applyFont="1" applyBorder="1"/>
    <xf numFmtId="165" fontId="15" fillId="0" borderId="0" xfId="9" applyFont="1" applyFill="1" applyBorder="1" applyAlignment="1">
      <alignment horizontal="right" vertical="center" wrapText="1"/>
    </xf>
    <xf numFmtId="165" fontId="16" fillId="0" borderId="0" xfId="9" applyFont="1" applyBorder="1" applyAlignment="1">
      <alignment horizontal="right" vertical="center" wrapText="1"/>
    </xf>
    <xf numFmtId="165" fontId="18" fillId="0" borderId="0" xfId="9" applyFont="1" applyBorder="1" applyAlignment="1">
      <alignment horizontal="right" vertical="center" wrapText="1"/>
    </xf>
    <xf numFmtId="165" fontId="17" fillId="0" borderId="0" xfId="9" applyFont="1" applyBorder="1" applyAlignment="1">
      <alignment horizontal="center" vertical="center" wrapText="1"/>
    </xf>
    <xf numFmtId="170" fontId="0" fillId="0" borderId="0" xfId="0" applyNumberFormat="1"/>
    <xf numFmtId="1" fontId="14" fillId="0" borderId="0" xfId="9" applyNumberFormat="1" applyFont="1" applyBorder="1" applyAlignment="1">
      <alignment horizontal="center" vertical="center"/>
    </xf>
    <xf numFmtId="165" fontId="0" fillId="0" borderId="1" xfId="9" applyFont="1" applyFill="1" applyBorder="1"/>
    <xf numFmtId="1" fontId="14" fillId="0" borderId="0" xfId="9" applyNumberFormat="1" applyFont="1" applyFill="1" applyBorder="1" applyAlignment="1">
      <alignment horizontal="center" vertical="center"/>
    </xf>
    <xf numFmtId="165" fontId="15" fillId="0" borderId="0" xfId="9" applyFont="1" applyFill="1" applyBorder="1" applyAlignment="1">
      <alignment horizontal="center" vertical="center" wrapText="1"/>
    </xf>
    <xf numFmtId="165" fontId="14" fillId="0" borderId="0" xfId="9" applyFont="1" applyFill="1" applyBorder="1" applyAlignment="1">
      <alignment horizontal="center" vertical="center" wrapText="1"/>
    </xf>
    <xf numFmtId="165" fontId="7" fillId="0" borderId="0" xfId="9" applyFont="1" applyFill="1" applyBorder="1" applyAlignment="1">
      <alignment vertical="center" wrapText="1"/>
    </xf>
    <xf numFmtId="165" fontId="15" fillId="0" borderId="0" xfId="9" applyFont="1" applyFill="1" applyBorder="1" applyAlignment="1">
      <alignment horizontal="justify" vertical="center" wrapText="1"/>
    </xf>
    <xf numFmtId="165" fontId="7" fillId="0" borderId="0" xfId="9" applyFont="1" applyFill="1" applyBorder="1"/>
    <xf numFmtId="165" fontId="16" fillId="0" borderId="0" xfId="9" applyFont="1" applyFill="1" applyBorder="1" applyAlignment="1">
      <alignment horizontal="right" vertical="center" wrapText="1"/>
    </xf>
    <xf numFmtId="165" fontId="18" fillId="0" borderId="0" xfId="9" applyFont="1" applyFill="1" applyBorder="1" applyAlignment="1">
      <alignment horizontal="right" vertical="center" wrapText="1"/>
    </xf>
    <xf numFmtId="165" fontId="17" fillId="0" borderId="0" xfId="9" applyFont="1" applyFill="1" applyBorder="1" applyAlignment="1">
      <alignment horizontal="center" vertical="center" wrapText="1"/>
    </xf>
    <xf numFmtId="165" fontId="15" fillId="0" borderId="1" xfId="9" applyFont="1" applyFill="1" applyBorder="1" applyAlignment="1">
      <alignment horizontal="right" vertical="center" wrapText="1"/>
    </xf>
    <xf numFmtId="0" fontId="19" fillId="0" borderId="0" xfId="0" applyFont="1"/>
    <xf numFmtId="165" fontId="16" fillId="0" borderId="1" xfId="9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1" fillId="0" borderId="0" xfId="9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13" applyFont="1" applyFill="1" applyAlignment="1">
      <alignment horizontal="left"/>
    </xf>
    <xf numFmtId="0" fontId="10" fillId="2" borderId="0" xfId="13" applyFont="1" applyFill="1" applyAlignment="1">
      <alignment horizontal="left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9" fillId="2" borderId="0" xfId="13" applyFont="1" applyFill="1" applyAlignment="1">
      <alignment horizontal="center"/>
    </xf>
    <xf numFmtId="0" fontId="10" fillId="2" borderId="0" xfId="13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4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  <cellStyle name="Normal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162425</xdr:colOff>
      <xdr:row>1</xdr:row>
      <xdr:rowOff>108285</xdr:rowOff>
    </xdr:from>
    <xdr:to>
      <xdr:col>1</xdr:col>
      <xdr:colOff>812131</xdr:colOff>
      <xdr:row>5</xdr:row>
      <xdr:rowOff>86127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25" y="298785"/>
          <a:ext cx="1211180" cy="73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1"/>
  <sheetViews>
    <sheetView tabSelected="1" zoomScale="95" zoomScaleNormal="95" workbookViewId="0">
      <selection activeCell="H15" sqref="H15"/>
    </sheetView>
  </sheetViews>
  <sheetFormatPr baseColWidth="10" defaultRowHeight="15" x14ac:dyDescent="0.25"/>
  <cols>
    <col min="1" max="1" width="8.42578125" customWidth="1"/>
    <col min="2" max="2" width="47.28515625" customWidth="1"/>
    <col min="3" max="3" width="22.42578125" customWidth="1"/>
    <col min="4" max="4" width="1.85546875" customWidth="1"/>
    <col min="5" max="5" width="20.140625" customWidth="1"/>
    <col min="7" max="7" width="17.85546875" customWidth="1"/>
    <col min="8" max="8" width="15.85546875" customWidth="1"/>
    <col min="9" max="9" width="14.85546875" bestFit="1" customWidth="1"/>
    <col min="10" max="10" width="16.28515625" bestFit="1" customWidth="1"/>
    <col min="11" max="11" width="14.85546875" bestFit="1" customWidth="1"/>
  </cols>
  <sheetData>
    <row r="1" spans="2:11" x14ac:dyDescent="0.25">
      <c r="B1" s="50" t="s">
        <v>2</v>
      </c>
      <c r="C1" s="50"/>
      <c r="D1" s="50"/>
      <c r="E1" s="50"/>
    </row>
    <row r="2" spans="2:11" x14ac:dyDescent="0.25">
      <c r="B2" s="51" t="s">
        <v>3</v>
      </c>
      <c r="C2" s="51"/>
      <c r="D2" s="51"/>
      <c r="E2" s="51"/>
    </row>
    <row r="3" spans="2:11" x14ac:dyDescent="0.25">
      <c r="B3" s="51" t="s">
        <v>23</v>
      </c>
      <c r="C3" s="51"/>
      <c r="D3" s="51"/>
      <c r="E3" s="51"/>
    </row>
    <row r="4" spans="2:11" x14ac:dyDescent="0.25">
      <c r="B4" s="51" t="s">
        <v>0</v>
      </c>
      <c r="C4" s="51"/>
      <c r="D4" s="51"/>
      <c r="E4" s="51"/>
    </row>
    <row r="5" spans="2:11" x14ac:dyDescent="0.25">
      <c r="B5" s="8"/>
    </row>
    <row r="6" spans="2:11" x14ac:dyDescent="0.25">
      <c r="B6" s="9"/>
    </row>
    <row r="7" spans="2:11" ht="15.75" x14ac:dyDescent="0.25">
      <c r="C7" s="26">
        <v>2023</v>
      </c>
      <c r="D7" s="10"/>
      <c r="E7" s="24">
        <v>2022</v>
      </c>
    </row>
    <row r="8" spans="2:11" ht="15.75" x14ac:dyDescent="0.25">
      <c r="B8" s="38" t="s">
        <v>4</v>
      </c>
      <c r="C8" s="27"/>
      <c r="D8" s="11"/>
      <c r="E8" s="11"/>
    </row>
    <row r="9" spans="2:11" ht="31.5" x14ac:dyDescent="0.25">
      <c r="B9" s="44" t="s">
        <v>26</v>
      </c>
      <c r="C9" s="19">
        <v>183742932.80000001</v>
      </c>
      <c r="D9" s="12"/>
      <c r="E9" s="19">
        <v>160877443.41</v>
      </c>
    </row>
    <row r="10" spans="2:11" ht="15.75" x14ac:dyDescent="0.25">
      <c r="B10" s="44" t="s">
        <v>5</v>
      </c>
      <c r="C10" s="4">
        <v>-74727598.25</v>
      </c>
      <c r="D10" s="4"/>
      <c r="E10" s="19">
        <v>-70412275.640000001</v>
      </c>
    </row>
    <row r="11" spans="2:11" ht="15.75" x14ac:dyDescent="0.25">
      <c r="B11" s="44" t="s">
        <v>6</v>
      </c>
      <c r="C11" s="13">
        <v>-8776011.8200000003</v>
      </c>
      <c r="D11" s="13"/>
      <c r="E11" s="19">
        <v>-8938395.6300000008</v>
      </c>
    </row>
    <row r="12" spans="2:11" ht="15.75" x14ac:dyDescent="0.25">
      <c r="B12" s="44" t="s">
        <v>7</v>
      </c>
      <c r="C12" s="14">
        <v>-5485724.5899999999</v>
      </c>
      <c r="D12" s="14"/>
      <c r="E12" s="19">
        <v>-1004640.51</v>
      </c>
    </row>
    <row r="13" spans="2:11" ht="31.5" x14ac:dyDescent="0.25">
      <c r="B13" s="44" t="s">
        <v>8</v>
      </c>
      <c r="C13" s="14">
        <v>-20032522.300000001</v>
      </c>
      <c r="D13" s="14"/>
      <c r="E13" s="19">
        <v>-18403096.829999998</v>
      </c>
    </row>
    <row r="14" spans="2:11" ht="15.75" x14ac:dyDescent="0.25">
      <c r="B14" s="44" t="s">
        <v>9</v>
      </c>
      <c r="C14" s="25">
        <v>-838918.05</v>
      </c>
      <c r="D14" s="14"/>
      <c r="E14" s="35">
        <v>-645690.86</v>
      </c>
      <c r="I14" s="3"/>
    </row>
    <row r="15" spans="2:11" ht="31.5" x14ac:dyDescent="0.25">
      <c r="B15" s="45" t="s">
        <v>10</v>
      </c>
      <c r="C15" s="28">
        <f>SUM(C9:C14)</f>
        <v>73882157.790000021</v>
      </c>
      <c r="D15" s="15"/>
      <c r="E15" s="28">
        <f>SUM(E9:E14)</f>
        <v>61473343.939999998</v>
      </c>
      <c r="G15" s="36"/>
      <c r="I15" s="4"/>
      <c r="J15" s="4"/>
      <c r="K15" s="4"/>
    </row>
    <row r="16" spans="2:11" ht="15.75" x14ac:dyDescent="0.25">
      <c r="B16" s="46"/>
      <c r="C16" s="29"/>
      <c r="D16" s="16"/>
      <c r="E16" s="16"/>
      <c r="I16" s="3"/>
    </row>
    <row r="17" spans="2:10" ht="31.5" x14ac:dyDescent="0.25">
      <c r="B17" s="47" t="s">
        <v>11</v>
      </c>
      <c r="C17" s="30"/>
      <c r="D17" s="17"/>
      <c r="E17" s="17"/>
      <c r="J17" s="2"/>
    </row>
    <row r="18" spans="2:10" ht="15.75" x14ac:dyDescent="0.25">
      <c r="B18" s="44" t="s">
        <v>12</v>
      </c>
      <c r="C18" s="27"/>
      <c r="D18" s="11"/>
      <c r="E18" s="11">
        <v>0</v>
      </c>
      <c r="J18" s="3"/>
    </row>
    <row r="19" spans="2:10" ht="31.5" x14ac:dyDescent="0.25">
      <c r="B19" s="44" t="s">
        <v>13</v>
      </c>
      <c r="C19" s="31">
        <v>-1318056.6100000001</v>
      </c>
      <c r="D19" s="18"/>
      <c r="E19" s="12">
        <v>-7371766.1900000004</v>
      </c>
      <c r="G19" s="39"/>
      <c r="J19" s="2"/>
    </row>
    <row r="20" spans="2:10" ht="31.5" hidden="1" x14ac:dyDescent="0.25">
      <c r="B20" s="44" t="s">
        <v>13</v>
      </c>
      <c r="C20" s="19">
        <v>0</v>
      </c>
      <c r="D20" s="19"/>
      <c r="E20" s="12">
        <v>0</v>
      </c>
    </row>
    <row r="21" spans="2:10" ht="31.5" x14ac:dyDescent="0.25">
      <c r="B21" s="44" t="s">
        <v>22</v>
      </c>
      <c r="C21" s="19">
        <v>-145000</v>
      </c>
      <c r="D21" s="19"/>
      <c r="E21" s="12"/>
    </row>
    <row r="22" spans="2:10" ht="15.75" x14ac:dyDescent="0.25">
      <c r="B22" s="44" t="s">
        <v>9</v>
      </c>
      <c r="C22" s="37"/>
      <c r="D22" s="20"/>
      <c r="E22" s="20">
        <v>0</v>
      </c>
    </row>
    <row r="23" spans="2:10" ht="31.5" x14ac:dyDescent="0.25">
      <c r="B23" s="47" t="s">
        <v>14</v>
      </c>
      <c r="C23" s="28">
        <f>SUM(C18:C22)</f>
        <v>-1463056.61</v>
      </c>
      <c r="D23" s="15"/>
      <c r="E23" s="15">
        <f>SUM(E18:E22)</f>
        <v>-7371766.1900000004</v>
      </c>
    </row>
    <row r="24" spans="2:10" ht="15.75" x14ac:dyDescent="0.25">
      <c r="B24" s="46"/>
      <c r="C24" s="29"/>
      <c r="D24" s="16"/>
      <c r="E24" s="16"/>
    </row>
    <row r="25" spans="2:10" ht="31.5" x14ac:dyDescent="0.25">
      <c r="B25" s="47" t="s">
        <v>15</v>
      </c>
      <c r="C25" s="30"/>
      <c r="D25" s="17"/>
      <c r="E25" s="17"/>
    </row>
    <row r="26" spans="2:10" ht="18" hidden="1" x14ac:dyDescent="0.25">
      <c r="B26" s="44" t="s">
        <v>16</v>
      </c>
      <c r="C26" s="33">
        <v>0</v>
      </c>
      <c r="D26" s="21"/>
      <c r="E26" s="21"/>
    </row>
    <row r="27" spans="2:10" ht="31.5" hidden="1" x14ac:dyDescent="0.25">
      <c r="B27" s="47" t="s">
        <v>17</v>
      </c>
      <c r="C27" s="28">
        <v>0</v>
      </c>
      <c r="D27" s="15"/>
      <c r="E27" s="15">
        <f>SUM(E26)</f>
        <v>0</v>
      </c>
    </row>
    <row r="28" spans="2:10" ht="15.75" hidden="1" x14ac:dyDescent="0.25">
      <c r="B28" s="46"/>
      <c r="C28" s="31"/>
      <c r="D28" s="18"/>
      <c r="E28" s="18"/>
      <c r="H28" s="4">
        <f>SUM(C26:C26)</f>
        <v>0</v>
      </c>
    </row>
    <row r="29" spans="2:10" ht="31.5" x14ac:dyDescent="0.25">
      <c r="B29" s="44" t="s">
        <v>18</v>
      </c>
      <c r="C29" s="19">
        <f>SUM(C15+C23+C27)</f>
        <v>72419101.180000022</v>
      </c>
      <c r="D29" s="12"/>
      <c r="E29" s="12">
        <f>SUM(E15+E23+E27)</f>
        <v>54101577.75</v>
      </c>
      <c r="H29" s="2"/>
    </row>
    <row r="30" spans="2:10" ht="31.5" x14ac:dyDescent="0.25">
      <c r="B30" s="44" t="s">
        <v>19</v>
      </c>
      <c r="C30" s="32">
        <v>421287709.87</v>
      </c>
      <c r="D30" s="20"/>
      <c r="E30" s="20">
        <v>249731648.18000001</v>
      </c>
    </row>
    <row r="31" spans="2:10" ht="31.5" x14ac:dyDescent="0.25">
      <c r="B31" s="45" t="s">
        <v>20</v>
      </c>
      <c r="C31" s="34">
        <f>SUM(C29:C30)</f>
        <v>493706811.05000001</v>
      </c>
      <c r="D31" s="22"/>
      <c r="E31" s="22">
        <f>SUM(E29:E30)</f>
        <v>303833225.93000001</v>
      </c>
    </row>
    <row r="32" spans="2:10" ht="15.75" x14ac:dyDescent="0.25">
      <c r="C32" s="31"/>
      <c r="D32" s="18"/>
      <c r="E32" s="18"/>
    </row>
    <row r="33" spans="2:5" x14ac:dyDescent="0.25">
      <c r="C33" s="6"/>
      <c r="D33" s="5"/>
    </row>
    <row r="34" spans="2:5" x14ac:dyDescent="0.25">
      <c r="C34" s="6"/>
      <c r="D34" s="23"/>
    </row>
    <row r="36" spans="2:5" x14ac:dyDescent="0.25">
      <c r="B36" s="48" t="s">
        <v>24</v>
      </c>
      <c r="C36" s="48"/>
      <c r="D36" s="48"/>
      <c r="E36" s="48"/>
    </row>
    <row r="37" spans="2:5" x14ac:dyDescent="0.25">
      <c r="B37" s="49" t="s">
        <v>25</v>
      </c>
      <c r="C37" s="49"/>
      <c r="D37" s="49"/>
      <c r="E37" s="49"/>
    </row>
    <row r="38" spans="2:5" x14ac:dyDescent="0.25">
      <c r="B38" s="40"/>
      <c r="C38" s="41"/>
      <c r="D38" s="41"/>
    </row>
    <row r="39" spans="2:5" x14ac:dyDescent="0.25">
      <c r="B39" s="1"/>
    </row>
    <row r="40" spans="2:5" x14ac:dyDescent="0.25">
      <c r="B40" s="42" t="s">
        <v>28</v>
      </c>
      <c r="C40" s="7"/>
      <c r="D40" s="7" t="s">
        <v>1</v>
      </c>
    </row>
    <row r="41" spans="2:5" x14ac:dyDescent="0.25">
      <c r="B41" s="43" t="s">
        <v>27</v>
      </c>
      <c r="C41" s="1"/>
      <c r="D41" s="1" t="s">
        <v>21</v>
      </c>
    </row>
  </sheetData>
  <mergeCells count="6">
    <mergeCell ref="B37:E37"/>
    <mergeCell ref="B1:E1"/>
    <mergeCell ref="B2:E2"/>
    <mergeCell ref="B3:E3"/>
    <mergeCell ref="B4:E4"/>
    <mergeCell ref="B36:E3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(3)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Fatima Maria Elisa Scroggins Ubri</cp:lastModifiedBy>
  <cp:lastPrinted>2023-07-14T15:01:26Z</cp:lastPrinted>
  <dcterms:created xsi:type="dcterms:W3CDTF">2018-05-02T13:48:18Z</dcterms:created>
  <dcterms:modified xsi:type="dcterms:W3CDTF">2023-07-21T20:27:04Z</dcterms:modified>
</cp:coreProperties>
</file>