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4\"/>
    </mc:Choice>
  </mc:AlternateContent>
  <xr:revisionPtr revIDLastSave="0" documentId="13_ncr:1_{B483E5B7-64BA-45EA-97B1-BA408F9758B1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16" i="11" l="1"/>
  <c r="O116" i="11"/>
  <c r="N116" i="11"/>
  <c r="M116" i="11"/>
  <c r="L116" i="11"/>
  <c r="P112" i="11"/>
  <c r="O112" i="11"/>
  <c r="N112" i="11"/>
  <c r="M112" i="11"/>
  <c r="L112" i="11"/>
  <c r="P71" i="11"/>
  <c r="O71" i="11"/>
  <c r="N71" i="11"/>
  <c r="M71" i="11"/>
  <c r="L71" i="11"/>
  <c r="P66" i="11"/>
  <c r="O66" i="11"/>
  <c r="N66" i="11"/>
  <c r="M66" i="11"/>
  <c r="L66" i="11"/>
  <c r="P61" i="11"/>
  <c r="O61" i="11"/>
  <c r="N61" i="11"/>
  <c r="M61" i="11"/>
  <c r="L61" i="11"/>
  <c r="P58" i="11"/>
  <c r="O58" i="11"/>
  <c r="N58" i="11"/>
  <c r="M58" i="11"/>
  <c r="L58" i="11"/>
  <c r="P54" i="11"/>
  <c r="O54" i="11"/>
  <c r="N54" i="11"/>
  <c r="M54" i="11"/>
  <c r="L54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16" i="11"/>
  <c r="K112" i="11"/>
  <c r="K71" i="11"/>
  <c r="K66" i="11"/>
  <c r="K61" i="11"/>
  <c r="K58" i="11"/>
  <c r="K54" i="11"/>
  <c r="K49" i="11"/>
  <c r="K44" i="11"/>
  <c r="K38" i="11"/>
  <c r="K32" i="11"/>
  <c r="K28" i="11"/>
  <c r="K24" i="11"/>
  <c r="K19" i="11"/>
  <c r="K13" i="11"/>
  <c r="N118" i="11" l="1"/>
  <c r="O118" i="11"/>
  <c r="L118" i="11"/>
  <c r="M118" i="11"/>
  <c r="P118" i="11"/>
  <c r="K118" i="11"/>
</calcChain>
</file>

<file path=xl/sharedStrings.xml><?xml version="1.0" encoding="utf-8"?>
<sst xmlns="http://schemas.openxmlformats.org/spreadsheetml/2006/main" count="498" uniqueCount="154">
  <si>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</si>
  <si>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</si>
  <si>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</si>
  <si>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</si>
  <si>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</si>
  <si>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</si>
  <si>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</si>
  <si>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</si>
  <si>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</si>
  <si>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</si>
  <si>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</si>
  <si>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</si>
  <si>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</si>
  <si>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</si>
  <si>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</si>
  <si>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</si>
  <si>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</si>
  <si>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</si>
  <si>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</si>
  <si>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</si>
  <si>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</si>
  <si>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</si>
  <si>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</si>
  <si>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</si>
  <si>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</si>
  <si>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</si>
  <si>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</si>
  <si>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</si>
  <si>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</si>
  <si>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</si>
  <si>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</si>
  <si>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</si>
  <si>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</si>
  <si>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</si>
  <si>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</si>
  <si>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</si>
  <si>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</si>
  <si>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</si>
  <si>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</si>
  <si>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</si>
  <si>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</si>
  <si>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</si>
  <si>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</si>
  <si>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</si>
  <si>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</si>
  <si>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</si>
  <si>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</si>
  <si>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</si>
  <si>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</si>
  <si>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</si>
  <si>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</si>
  <si>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</si>
  <si>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</si>
  <si>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</si>
  <si>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</si>
  <si>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</si>
  <si>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</si>
  <si>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</si>
  <si>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</si>
  <si>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</si>
  <si>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</si>
  <si>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</si>
  <si>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</si>
  <si>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</si>
  <si>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</si>
  <si>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</si>
  <si>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</si>
  <si>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</si>
  <si>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</si>
  <si>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</si>
  <si>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</si>
  <si>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</si>
  <si>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</si>
  <si>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</si>
  <si>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</si>
  <si>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</si>
  <si>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</si>
  <si>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</si>
  <si>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</si>
  <si>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</si>
  <si>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</si>
  <si>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</si>
  <si>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</si>
  <si>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</si>
  <si>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</si>
  <si>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</si>
  <si>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</si>
  <si>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</si>
  <si>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</si>
  <si>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</si>
  <si>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</si>
  <si>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</si>
  <si>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</si>
  <si>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</si>
  <si>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</si>
  <si>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</si>
  <si>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</si>
  <si>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</si>
  <si>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</si>
  <si>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</si>
  <si>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</si>
  <si>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</si>
  <si>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</si>
  <si>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</si>
  <si>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</si>
  <si>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</si>
  <si>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</si>
  <si>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</si>
  <si>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</si>
  <si>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</si>
  <si>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</si>
  <si>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</si>
  <si>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</si>
  <si>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</si>
  <si>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</si>
  <si>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</si>
  <si>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</si>
  <si>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</si>
  <si>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</si>
  <si>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</si>
  <si>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</si>
  <si>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</si>
  <si>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</si>
  <si>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</si>
  <si>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</si>
  <si>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</si>
  <si>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</si>
  <si>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</si>
  <si>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</si>
  <si>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</si>
  <si>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</si>
  <si>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</si>
  <si>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</si>
  <si>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</si>
  <si>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</si>
  <si>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</si>
  <si>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</si>
  <si>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</si>
  <si>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</si>
  <si>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</si>
  <si>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</si>
  <si>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</si>
  <si>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</si>
  <si>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</si>
  <si>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</si>
  <si>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</si>
  <si>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</si>
  <si>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</si>
  <si>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</si>
  <si>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</si>
  <si>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 xml:space="preserve">TATIANA RODRIGUEZ CABRERA           </t>
  </si>
  <si>
    <t>ENC. DIV. DESARROLLO INSTITUCI</t>
  </si>
  <si>
    <t>Nómina de Empleados Temporales - Marzo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</si>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</sst>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1"/>
  <sheetViews>
    <sheetView tabSelected="1" zoomScale="75" zoomScaleNormal="75" workbookViewId="0">
      <pane xSplit="3" ySplit="7" topLeftCell="D85" activePane="bottomRight" state="frozen"/>
      <selection pane="topRight" activeCell="D1" sqref="D1"/>
      <selection pane="bottomLeft" activeCell="A8" sqref="A8"/>
      <selection pane="bottomRight" activeCell="K120" sqref="K120:Q121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68</v>
      </c>
      <c r="C7" s="4" t="s">
        <v>51</v>
      </c>
      <c r="D7" s="4" t="s">
        <v>50</v>
      </c>
      <c r="E7" s="4" t="s">
        <v>77</v>
      </c>
      <c r="F7" s="4" t="s">
        <v>49</v>
      </c>
      <c r="G7" s="4" t="s">
        <v>74</v>
      </c>
      <c r="H7" s="4" t="s">
        <v>78</v>
      </c>
      <c r="I7" s="4" t="s">
        <v>84</v>
      </c>
      <c r="J7" s="4" t="s">
        <v>85</v>
      </c>
      <c r="K7" s="4" t="s">
        <v>79</v>
      </c>
      <c r="L7" s="4" t="s">
        <v>80</v>
      </c>
      <c r="M7" s="4" t="s">
        <v>81</v>
      </c>
      <c r="N7" s="4" t="s">
        <v>82</v>
      </c>
      <c r="O7" s="4" t="s">
        <v>111</v>
      </c>
      <c r="P7" s="4" t="s">
        <v>83</v>
      </c>
    </row>
    <row r="8" spans="2:16" x14ac:dyDescent="0.25">
      <c r="B8" s="2">
        <v>1</v>
      </c>
      <c r="C8" s="2" t="s">
        <v>109</v>
      </c>
      <c r="D8" s="10" t="s">
        <v>27</v>
      </c>
      <c r="E8" s="10" t="s">
        <v>96</v>
      </c>
      <c r="F8" s="10" t="s">
        <v>40</v>
      </c>
      <c r="G8" s="2" t="s">
        <v>75</v>
      </c>
      <c r="H8" s="2" t="s">
        <v>26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3430.92</v>
      </c>
      <c r="P8" s="12">
        <v>20091.580000000002</v>
      </c>
    </row>
    <row r="9" spans="2:16" x14ac:dyDescent="0.25">
      <c r="B9" s="2">
        <v>2</v>
      </c>
      <c r="C9" s="2" t="s">
        <v>73</v>
      </c>
      <c r="D9" s="10" t="s">
        <v>27</v>
      </c>
      <c r="E9" s="10" t="s">
        <v>96</v>
      </c>
      <c r="F9" s="10" t="s">
        <v>40</v>
      </c>
      <c r="G9" s="2" t="s">
        <v>75</v>
      </c>
      <c r="H9" s="2" t="s">
        <v>26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121</v>
      </c>
      <c r="D10" s="10" t="s">
        <v>27</v>
      </c>
      <c r="E10" s="10" t="s">
        <v>96</v>
      </c>
      <c r="F10" s="10" t="s">
        <v>40</v>
      </c>
      <c r="G10" s="2" t="s">
        <v>75</v>
      </c>
      <c r="H10" s="2" t="s">
        <v>26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55</v>
      </c>
      <c r="E11" s="10" t="s">
        <v>92</v>
      </c>
      <c r="F11" s="10" t="s">
        <v>40</v>
      </c>
      <c r="G11" s="2" t="s">
        <v>76</v>
      </c>
      <c r="H11" s="2" t="s">
        <v>26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102</v>
      </c>
      <c r="D12" s="17" t="s">
        <v>53</v>
      </c>
      <c r="E12" s="17" t="s">
        <v>92</v>
      </c>
      <c r="F12" s="17" t="s">
        <v>40</v>
      </c>
      <c r="G12" s="16" t="s">
        <v>75</v>
      </c>
      <c r="H12" s="16" t="s">
        <v>26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3430.92</v>
      </c>
      <c r="P13" s="1">
        <f t="shared" si="0"/>
        <v>180598.42225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118</v>
      </c>
      <c r="D15" s="10" t="s">
        <v>27</v>
      </c>
      <c r="E15" s="10" t="s">
        <v>96</v>
      </c>
      <c r="F15" s="10" t="s">
        <v>45</v>
      </c>
      <c r="G15" s="10" t="s">
        <v>75</v>
      </c>
      <c r="H15" s="10" t="s">
        <v>26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140</v>
      </c>
      <c r="D16" s="10" t="s">
        <v>36</v>
      </c>
      <c r="E16" s="10" t="s">
        <v>87</v>
      </c>
      <c r="F16" s="10" t="s">
        <v>45</v>
      </c>
      <c r="G16" s="2" t="s">
        <v>75</v>
      </c>
      <c r="H16" s="2" t="s">
        <v>26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56</v>
      </c>
      <c r="E17" s="10" t="s">
        <v>92</v>
      </c>
      <c r="F17" s="10" t="s">
        <v>45</v>
      </c>
      <c r="G17" s="2" t="s">
        <v>76</v>
      </c>
      <c r="H17" s="2" t="s">
        <v>26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53</v>
      </c>
      <c r="E18" s="10" t="s">
        <v>92</v>
      </c>
      <c r="F18" s="10" t="s">
        <v>45</v>
      </c>
      <c r="G18" s="2" t="s">
        <v>76</v>
      </c>
      <c r="H18" s="2" t="s">
        <v>26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135</v>
      </c>
      <c r="D21" s="10" t="s">
        <v>31</v>
      </c>
      <c r="E21" s="10" t="s">
        <v>96</v>
      </c>
      <c r="F21" s="10" t="s">
        <v>41</v>
      </c>
      <c r="G21" s="2" t="s">
        <v>75</v>
      </c>
      <c r="H21" s="2" t="s">
        <v>26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55</v>
      </c>
      <c r="E22" s="10" t="s">
        <v>92</v>
      </c>
      <c r="F22" s="10" t="s">
        <v>41</v>
      </c>
      <c r="G22" s="2" t="s">
        <v>76</v>
      </c>
      <c r="H22" s="2" t="s">
        <v>26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13706.76</v>
      </c>
      <c r="P22" s="12">
        <v>31484.240125</v>
      </c>
    </row>
    <row r="23" spans="2:16" x14ac:dyDescent="0.25">
      <c r="B23" s="2">
        <v>12</v>
      </c>
      <c r="C23" s="2" t="s">
        <v>20</v>
      </c>
      <c r="D23" s="10" t="s">
        <v>53</v>
      </c>
      <c r="E23" s="10" t="s">
        <v>92</v>
      </c>
      <c r="F23" s="10" t="s">
        <v>41</v>
      </c>
      <c r="G23" s="2" t="s">
        <v>76</v>
      </c>
      <c r="H23" s="2" t="s">
        <v>26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13706.76</v>
      </c>
      <c r="P24" s="1">
        <f t="shared" si="2"/>
        <v>111737.66125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100</v>
      </c>
      <c r="D26" s="10" t="s">
        <v>55</v>
      </c>
      <c r="E26" s="10" t="s">
        <v>92</v>
      </c>
      <c r="F26" s="10" t="s">
        <v>112</v>
      </c>
      <c r="G26" s="2" t="s">
        <v>75</v>
      </c>
      <c r="H26" s="2" t="s">
        <v>26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126</v>
      </c>
      <c r="D27" s="10" t="s">
        <v>53</v>
      </c>
      <c r="E27" s="10" t="s">
        <v>92</v>
      </c>
      <c r="F27" s="10" t="s">
        <v>112</v>
      </c>
      <c r="G27" s="2" t="s">
        <v>76</v>
      </c>
      <c r="H27" s="2" t="s">
        <v>26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101</v>
      </c>
      <c r="D30" s="10" t="s">
        <v>55</v>
      </c>
      <c r="E30" s="10" t="s">
        <v>92</v>
      </c>
      <c r="F30" s="10" t="s">
        <v>30</v>
      </c>
      <c r="G30" s="2" t="s">
        <v>75</v>
      </c>
      <c r="H30" s="2" t="s">
        <v>26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1715.46</v>
      </c>
      <c r="P30" s="12">
        <v>35717.486624999998</v>
      </c>
    </row>
    <row r="31" spans="2:16" x14ac:dyDescent="0.25">
      <c r="B31" s="2">
        <v>16</v>
      </c>
      <c r="C31" s="2" t="s">
        <v>104</v>
      </c>
      <c r="D31" s="10" t="s">
        <v>53</v>
      </c>
      <c r="E31" s="10" t="s">
        <v>92</v>
      </c>
      <c r="F31" s="10" t="s">
        <v>30</v>
      </c>
      <c r="G31" s="2" t="s">
        <v>75</v>
      </c>
      <c r="H31" s="2" t="s">
        <v>26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3689.7322499999996</v>
      </c>
      <c r="O32" s="1">
        <f t="shared" si="4"/>
        <v>1715.46</v>
      </c>
      <c r="P32" s="1">
        <f t="shared" si="4"/>
        <v>88684.807750000007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141</v>
      </c>
      <c r="D34" s="10" t="s">
        <v>31</v>
      </c>
      <c r="E34" s="10" t="s">
        <v>96</v>
      </c>
      <c r="F34" s="10" t="s">
        <v>32</v>
      </c>
      <c r="G34" s="2" t="s">
        <v>75</v>
      </c>
      <c r="H34" s="2" t="s">
        <v>26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5100</v>
      </c>
      <c r="P34" s="12">
        <v>18422.5</v>
      </c>
    </row>
    <row r="35" spans="2:16" x14ac:dyDescent="0.25">
      <c r="B35" s="2">
        <v>18</v>
      </c>
      <c r="C35" s="2" t="s">
        <v>62</v>
      </c>
      <c r="D35" s="10" t="s">
        <v>27</v>
      </c>
      <c r="E35" s="10" t="s">
        <v>96</v>
      </c>
      <c r="F35" s="10" t="s">
        <v>32</v>
      </c>
      <c r="G35" s="2" t="s">
        <v>76</v>
      </c>
      <c r="H35" s="2" t="s">
        <v>26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1715.46</v>
      </c>
      <c r="P35" s="12">
        <v>21807.040000000001</v>
      </c>
    </row>
    <row r="36" spans="2:16" x14ac:dyDescent="0.25">
      <c r="B36" s="2">
        <v>19</v>
      </c>
      <c r="C36" s="2" t="s">
        <v>105</v>
      </c>
      <c r="D36" s="10" t="s">
        <v>106</v>
      </c>
      <c r="E36" s="10" t="s">
        <v>92</v>
      </c>
      <c r="F36" s="10" t="s">
        <v>32</v>
      </c>
      <c r="G36" s="2" t="s">
        <v>76</v>
      </c>
      <c r="H36" s="2" t="s">
        <v>26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53</v>
      </c>
      <c r="E37" s="10" t="s">
        <v>92</v>
      </c>
      <c r="F37" s="10" t="s">
        <v>32</v>
      </c>
      <c r="G37" s="2" t="s">
        <v>75</v>
      </c>
      <c r="H37" s="2" t="s">
        <v>26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11915.46</v>
      </c>
      <c r="P38" s="1">
        <f t="shared" si="5"/>
        <v>148577.48625000002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108</v>
      </c>
      <c r="D40" s="10" t="s">
        <v>31</v>
      </c>
      <c r="E40" s="10" t="s">
        <v>96</v>
      </c>
      <c r="F40" s="10" t="s">
        <v>39</v>
      </c>
      <c r="G40" s="2" t="s">
        <v>75</v>
      </c>
      <c r="H40" s="2" t="s">
        <v>26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144</v>
      </c>
      <c r="D41" s="10" t="s">
        <v>31</v>
      </c>
      <c r="E41" s="10" t="s">
        <v>96</v>
      </c>
      <c r="F41" s="10" t="s">
        <v>39</v>
      </c>
      <c r="G41" s="2" t="s">
        <v>76</v>
      </c>
      <c r="H41" s="2" t="s">
        <v>26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137</v>
      </c>
      <c r="D42" s="10" t="s">
        <v>27</v>
      </c>
      <c r="E42" s="10" t="s">
        <v>96</v>
      </c>
      <c r="F42" s="10" t="s">
        <v>39</v>
      </c>
      <c r="G42" s="2" t="s">
        <v>76</v>
      </c>
      <c r="H42" s="2" t="s">
        <v>26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66</v>
      </c>
      <c r="D43" s="10" t="s">
        <v>53</v>
      </c>
      <c r="E43" s="10" t="s">
        <v>92</v>
      </c>
      <c r="F43" s="10" t="s">
        <v>39</v>
      </c>
      <c r="G43" s="2" t="s">
        <v>75</v>
      </c>
      <c r="H43" s="2" t="s">
        <v>26</v>
      </c>
      <c r="I43" s="11" t="e">
        <v>#REF!</v>
      </c>
      <c r="J43" s="11" t="e">
        <v>#REF!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119</v>
      </c>
      <c r="D46" s="10" t="s">
        <v>27</v>
      </c>
      <c r="E46" s="10" t="s">
        <v>96</v>
      </c>
      <c r="F46" s="10" t="s">
        <v>38</v>
      </c>
      <c r="G46" s="2" t="s">
        <v>75</v>
      </c>
      <c r="H46" s="2" t="s">
        <v>26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69</v>
      </c>
      <c r="D47" s="10" t="s">
        <v>55</v>
      </c>
      <c r="E47" s="10" t="s">
        <v>92</v>
      </c>
      <c r="F47" s="10" t="s">
        <v>38</v>
      </c>
      <c r="G47" s="2" t="s">
        <v>76</v>
      </c>
      <c r="H47" s="2" t="s">
        <v>26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70</v>
      </c>
      <c r="D48" s="10" t="s">
        <v>53</v>
      </c>
      <c r="E48" s="10" t="s">
        <v>92</v>
      </c>
      <c r="F48" s="10" t="s">
        <v>38</v>
      </c>
      <c r="G48" s="2" t="s">
        <v>75</v>
      </c>
      <c r="H48" s="2" t="s">
        <v>26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61</v>
      </c>
      <c r="D51" s="10" t="s">
        <v>27</v>
      </c>
      <c r="E51" s="10" t="s">
        <v>96</v>
      </c>
      <c r="F51" s="10" t="s">
        <v>136</v>
      </c>
      <c r="G51" s="2" t="s">
        <v>75</v>
      </c>
      <c r="H51" s="2" t="s">
        <v>26</v>
      </c>
      <c r="I51" s="11" t="e">
        <v>#REF!</v>
      </c>
      <c r="J51" s="11" t="e">
        <v>#REF!</v>
      </c>
      <c r="K51" s="12">
        <v>30000</v>
      </c>
      <c r="L51" s="12">
        <v>912</v>
      </c>
      <c r="M51" s="12">
        <v>861</v>
      </c>
      <c r="N51" s="12">
        <v>0</v>
      </c>
      <c r="O51" s="12">
        <v>3000</v>
      </c>
      <c r="P51" s="12">
        <v>25227</v>
      </c>
    </row>
    <row r="52" spans="2:16" x14ac:dyDescent="0.25">
      <c r="B52" s="2">
        <v>29</v>
      </c>
      <c r="C52" s="2" t="s">
        <v>127</v>
      </c>
      <c r="D52" s="10" t="s">
        <v>36</v>
      </c>
      <c r="E52" s="10" t="s">
        <v>87</v>
      </c>
      <c r="F52" s="10" t="s">
        <v>136</v>
      </c>
      <c r="G52" s="2" t="s">
        <v>75</v>
      </c>
      <c r="H52" s="2" t="s">
        <v>26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10</v>
      </c>
      <c r="D53" s="10" t="s">
        <v>56</v>
      </c>
      <c r="E53" s="10" t="s">
        <v>92</v>
      </c>
      <c r="F53" s="10" t="s">
        <v>136</v>
      </c>
      <c r="G53" s="2" t="s">
        <v>75</v>
      </c>
      <c r="H53" s="2" t="s">
        <v>26</v>
      </c>
      <c r="I53" s="11" t="e">
        <v>#REF!</v>
      </c>
      <c r="J53" s="11" t="e">
        <v>#REF!</v>
      </c>
      <c r="K53" s="12">
        <v>50000</v>
      </c>
      <c r="L53" s="12">
        <v>1520</v>
      </c>
      <c r="M53" s="12">
        <v>1435</v>
      </c>
      <c r="N53" s="12">
        <v>1853.9998750000002</v>
      </c>
      <c r="O53" s="12">
        <v>0</v>
      </c>
      <c r="P53" s="12">
        <v>45191.000124999999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110000</v>
      </c>
      <c r="L54" s="1">
        <f t="shared" ref="L54:P54" si="8">SUM(L51:L53)</f>
        <v>3344</v>
      </c>
      <c r="M54" s="1">
        <f t="shared" si="8"/>
        <v>3157</v>
      </c>
      <c r="N54" s="1">
        <f t="shared" si="8"/>
        <v>1853.9998750000002</v>
      </c>
      <c r="O54" s="1">
        <f t="shared" si="8"/>
        <v>3000</v>
      </c>
      <c r="P54" s="1">
        <f t="shared" si="8"/>
        <v>98645.000124999991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133</v>
      </c>
      <c r="D56" s="10" t="s">
        <v>31</v>
      </c>
      <c r="E56" s="10" t="s">
        <v>96</v>
      </c>
      <c r="F56" s="10" t="s">
        <v>46</v>
      </c>
      <c r="G56" s="2" t="s">
        <v>75</v>
      </c>
      <c r="H56" s="2" t="s">
        <v>26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134</v>
      </c>
      <c r="D57" s="10" t="s">
        <v>31</v>
      </c>
      <c r="E57" s="10" t="s">
        <v>96</v>
      </c>
      <c r="F57" s="10" t="s">
        <v>46</v>
      </c>
      <c r="G57" s="2" t="s">
        <v>75</v>
      </c>
      <c r="H57" s="2" t="s">
        <v>26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2"/>
      <c r="J58" s="22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23"/>
      <c r="C59" s="24"/>
      <c r="D59" s="24"/>
      <c r="E59" s="24"/>
      <c r="F59" s="24"/>
      <c r="G59" s="24"/>
      <c r="H59" s="24"/>
      <c r="I59" s="25"/>
      <c r="J59" s="25"/>
      <c r="K59" s="26"/>
      <c r="L59" s="26"/>
      <c r="M59" s="26"/>
      <c r="N59" s="26"/>
      <c r="O59" s="26"/>
      <c r="P59" s="27"/>
    </row>
    <row r="60" spans="2:16" x14ac:dyDescent="0.25">
      <c r="B60" s="2">
        <v>33</v>
      </c>
      <c r="C60" s="2" t="s">
        <v>23</v>
      </c>
      <c r="D60" s="10" t="s">
        <v>53</v>
      </c>
      <c r="E60" s="10" t="s">
        <v>92</v>
      </c>
      <c r="F60" s="10" t="s">
        <v>43</v>
      </c>
      <c r="G60" s="2" t="s">
        <v>75</v>
      </c>
      <c r="H60" s="2" t="s">
        <v>26</v>
      </c>
      <c r="I60" s="11" t="e">
        <v>#REF!</v>
      </c>
      <c r="J60" s="11" t="e">
        <v>#REF!</v>
      </c>
      <c r="K60" s="12">
        <v>45000</v>
      </c>
      <c r="L60" s="12">
        <v>1368</v>
      </c>
      <c r="M60" s="12">
        <v>1291.5</v>
      </c>
      <c r="N60" s="12">
        <v>908.7283750000006</v>
      </c>
      <c r="O60" s="12">
        <v>1715.46</v>
      </c>
      <c r="P60" s="12">
        <v>39716.311625000002</v>
      </c>
    </row>
    <row r="61" spans="2:16" x14ac:dyDescent="0.25">
      <c r="B61" s="9"/>
      <c r="C61" s="8"/>
      <c r="D61" s="8"/>
      <c r="E61" s="8"/>
      <c r="F61" s="8"/>
      <c r="G61" s="8"/>
      <c r="H61" s="8"/>
      <c r="I61" s="22"/>
      <c r="J61" s="22"/>
      <c r="K61" s="1">
        <f>SUM(K60)</f>
        <v>45000</v>
      </c>
      <c r="L61" s="1">
        <f t="shared" ref="L61:P61" si="10">SUM(L60)</f>
        <v>1368</v>
      </c>
      <c r="M61" s="1">
        <f t="shared" si="10"/>
        <v>1291.5</v>
      </c>
      <c r="N61" s="1">
        <f t="shared" si="10"/>
        <v>908.7283750000006</v>
      </c>
      <c r="O61" s="1">
        <f t="shared" si="10"/>
        <v>1715.46</v>
      </c>
      <c r="P61" s="1">
        <f t="shared" si="10"/>
        <v>39716.311625000002</v>
      </c>
    </row>
    <row r="62" spans="2:16" x14ac:dyDescent="0.25">
      <c r="B62" s="23"/>
      <c r="C62" s="24"/>
      <c r="D62" s="24"/>
      <c r="E62" s="24"/>
      <c r="F62" s="24"/>
      <c r="G62" s="24"/>
      <c r="H62" s="24"/>
      <c r="I62" s="25"/>
      <c r="J62" s="25"/>
      <c r="K62" s="26"/>
      <c r="L62" s="26"/>
      <c r="M62" s="26"/>
      <c r="N62" s="26"/>
      <c r="O62" s="26"/>
      <c r="P62" s="27"/>
    </row>
    <row r="63" spans="2:16" x14ac:dyDescent="0.25">
      <c r="B63" s="2">
        <v>34</v>
      </c>
      <c r="C63" s="2" t="s">
        <v>125</v>
      </c>
      <c r="D63" s="10" t="s">
        <v>36</v>
      </c>
      <c r="E63" s="10" t="s">
        <v>87</v>
      </c>
      <c r="F63" s="10" t="s">
        <v>33</v>
      </c>
      <c r="G63" s="2" t="s">
        <v>75</v>
      </c>
      <c r="H63" s="2" t="s">
        <v>26</v>
      </c>
      <c r="I63" s="11" t="e">
        <v>#REF!</v>
      </c>
      <c r="J63" s="11" t="e">
        <v>#REF!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130</v>
      </c>
      <c r="D64" s="10" t="s">
        <v>36</v>
      </c>
      <c r="E64" s="10" t="s">
        <v>87</v>
      </c>
      <c r="F64" s="10" t="s">
        <v>33</v>
      </c>
      <c r="G64" s="2" t="s">
        <v>75</v>
      </c>
      <c r="H64" s="2" t="s">
        <v>26</v>
      </c>
      <c r="I64" s="11" t="e">
        <v>#REF!</v>
      </c>
      <c r="J64" s="11" t="e">
        <v>#REF!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103</v>
      </c>
      <c r="D65" s="10" t="s">
        <v>53</v>
      </c>
      <c r="E65" s="10" t="s">
        <v>92</v>
      </c>
      <c r="F65" s="10" t="s">
        <v>33</v>
      </c>
      <c r="G65" s="2" t="s">
        <v>76</v>
      </c>
      <c r="H65" s="2" t="s">
        <v>26</v>
      </c>
      <c r="I65" s="11" t="e">
        <v>#REF!</v>
      </c>
      <c r="J65" s="11" t="e">
        <v>#REF!</v>
      </c>
      <c r="K65" s="12">
        <v>70000</v>
      </c>
      <c r="L65" s="12">
        <v>2128</v>
      </c>
      <c r="M65" s="12">
        <v>2009</v>
      </c>
      <c r="N65" s="12">
        <v>5368.4788749999989</v>
      </c>
      <c r="O65" s="12">
        <v>0</v>
      </c>
      <c r="P65" s="12">
        <v>60494.521124999999</v>
      </c>
    </row>
    <row r="66" spans="2:16" x14ac:dyDescent="0.25">
      <c r="B66" s="9"/>
      <c r="C66" s="8"/>
      <c r="D66" s="8"/>
      <c r="E66" s="8"/>
      <c r="F66" s="8"/>
      <c r="G66" s="8"/>
      <c r="H66" s="8"/>
      <c r="I66" s="22"/>
      <c r="J66" s="22"/>
      <c r="K66" s="1">
        <f>SUM(K63:K65)</f>
        <v>120000</v>
      </c>
      <c r="L66" s="1">
        <f t="shared" ref="L66:P66" si="11">SUM(L63:L65)</f>
        <v>3648</v>
      </c>
      <c r="M66" s="1">
        <f t="shared" si="11"/>
        <v>3444</v>
      </c>
      <c r="N66" s="1">
        <f t="shared" si="11"/>
        <v>5368.4788749999989</v>
      </c>
      <c r="O66" s="1">
        <f t="shared" si="11"/>
        <v>0</v>
      </c>
      <c r="P66" s="1">
        <f t="shared" si="11"/>
        <v>107539.521125</v>
      </c>
    </row>
    <row r="67" spans="2:16" x14ac:dyDescent="0.25">
      <c r="B67" s="23"/>
      <c r="C67" s="24"/>
      <c r="D67" s="24"/>
      <c r="E67" s="24"/>
      <c r="F67" s="24"/>
      <c r="G67" s="24"/>
      <c r="H67" s="24"/>
      <c r="I67" s="25"/>
      <c r="J67" s="25"/>
      <c r="K67" s="26"/>
      <c r="L67" s="26"/>
      <c r="M67" s="26"/>
      <c r="N67" s="26"/>
      <c r="O67" s="26"/>
      <c r="P67" s="27"/>
    </row>
    <row r="68" spans="2:16" x14ac:dyDescent="0.25">
      <c r="B68" s="2">
        <v>37</v>
      </c>
      <c r="C68" s="2" t="s">
        <v>128</v>
      </c>
      <c r="D68" s="10" t="s">
        <v>56</v>
      </c>
      <c r="E68" s="10" t="s">
        <v>92</v>
      </c>
      <c r="F68" s="10" t="s">
        <v>35</v>
      </c>
      <c r="G68" s="2" t="s">
        <v>75</v>
      </c>
      <c r="H68" s="2" t="s">
        <v>26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19</v>
      </c>
      <c r="D69" s="10" t="s">
        <v>54</v>
      </c>
      <c r="E69" s="10" t="s">
        <v>92</v>
      </c>
      <c r="F69" s="10" t="s">
        <v>35</v>
      </c>
      <c r="G69" s="2" t="s">
        <v>76</v>
      </c>
      <c r="H69" s="2" t="s">
        <v>26</v>
      </c>
      <c r="I69" s="11" t="e">
        <v>#REF!</v>
      </c>
      <c r="J69" s="11" t="e">
        <v>#REF!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53</v>
      </c>
      <c r="E70" s="10" t="s">
        <v>92</v>
      </c>
      <c r="F70" s="10" t="s">
        <v>35</v>
      </c>
      <c r="G70" s="2" t="s">
        <v>75</v>
      </c>
      <c r="H70" s="2" t="s">
        <v>26</v>
      </c>
      <c r="I70" s="11" t="e">
        <v>#REF!</v>
      </c>
      <c r="J70" s="11" t="e">
        <v>#REF!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SUM(K68:K70)</f>
        <v>235000</v>
      </c>
      <c r="L71" s="1">
        <f t="shared" ref="L71:P71" si="12">SUM(L68:L70)</f>
        <v>7144</v>
      </c>
      <c r="M71" s="1">
        <f t="shared" si="12"/>
        <v>6744.5</v>
      </c>
      <c r="N71" s="1">
        <f t="shared" si="12"/>
        <v>21195.748916666664</v>
      </c>
      <c r="O71" s="1">
        <f t="shared" si="12"/>
        <v>0</v>
      </c>
      <c r="P71" s="1">
        <f t="shared" si="12"/>
        <v>199915.75108333334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5</v>
      </c>
      <c r="D73" s="10" t="s">
        <v>58</v>
      </c>
      <c r="E73" s="10" t="s">
        <v>28</v>
      </c>
      <c r="F73" s="10" t="s">
        <v>25</v>
      </c>
      <c r="G73" s="2" t="s">
        <v>76</v>
      </c>
      <c r="H73" s="2" t="s">
        <v>26</v>
      </c>
      <c r="I73" s="11" t="e">
        <v>#REF!</v>
      </c>
      <c r="J73" s="11" t="e">
        <v>#REF!</v>
      </c>
      <c r="K73" s="12">
        <v>80000</v>
      </c>
      <c r="L73" s="12">
        <v>2432</v>
      </c>
      <c r="M73" s="12">
        <v>2296</v>
      </c>
      <c r="N73" s="12">
        <v>7001.5386666666654</v>
      </c>
      <c r="O73" s="12">
        <v>1715.46</v>
      </c>
      <c r="P73" s="12">
        <v>66555.001333333334</v>
      </c>
    </row>
    <row r="74" spans="2:16" x14ac:dyDescent="0.25">
      <c r="B74" s="2">
        <v>41</v>
      </c>
      <c r="C74" s="2" t="s">
        <v>7</v>
      </c>
      <c r="D74" s="10" t="s">
        <v>147</v>
      </c>
      <c r="E74" s="10" t="s">
        <v>97</v>
      </c>
      <c r="F74" s="10" t="s">
        <v>25</v>
      </c>
      <c r="G74" s="2" t="s">
        <v>76</v>
      </c>
      <c r="H74" s="2" t="s">
        <v>26</v>
      </c>
      <c r="I74" s="11" t="e">
        <v>#REF!</v>
      </c>
      <c r="J74" s="11" t="e">
        <v>#REF!</v>
      </c>
      <c r="K74" s="12">
        <v>80000</v>
      </c>
      <c r="L74" s="12">
        <v>2432</v>
      </c>
      <c r="M74" s="12">
        <v>2296</v>
      </c>
      <c r="N74" s="12">
        <v>7400.8661666666649</v>
      </c>
      <c r="O74" s="12">
        <v>0</v>
      </c>
      <c r="P74" s="12">
        <v>67871.133833333341</v>
      </c>
    </row>
    <row r="75" spans="2:16" x14ac:dyDescent="0.25">
      <c r="B75" s="2">
        <v>42</v>
      </c>
      <c r="C75" s="2" t="s">
        <v>8</v>
      </c>
      <c r="D75" s="10" t="s">
        <v>57</v>
      </c>
      <c r="E75" s="10" t="s">
        <v>97</v>
      </c>
      <c r="F75" s="10" t="s">
        <v>25</v>
      </c>
      <c r="G75" s="2" t="s">
        <v>75</v>
      </c>
      <c r="H75" s="2" t="s">
        <v>26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43</v>
      </c>
      <c r="C76" s="2" t="s">
        <v>143</v>
      </c>
      <c r="D76" s="10" t="s">
        <v>31</v>
      </c>
      <c r="E76" s="10" t="s">
        <v>96</v>
      </c>
      <c r="F76" s="10" t="s">
        <v>25</v>
      </c>
      <c r="G76" s="2" t="s">
        <v>75</v>
      </c>
      <c r="H76" s="2" t="s">
        <v>26</v>
      </c>
      <c r="I76" s="11" t="e">
        <v>#REF!</v>
      </c>
      <c r="J76" s="11" t="e">
        <v>#REF!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44</v>
      </c>
      <c r="C77" s="2" t="s">
        <v>107</v>
      </c>
      <c r="D77" s="10" t="s">
        <v>31</v>
      </c>
      <c r="E77" s="10" t="s">
        <v>96</v>
      </c>
      <c r="F77" s="10" t="s">
        <v>25</v>
      </c>
      <c r="G77" s="2" t="s">
        <v>75</v>
      </c>
      <c r="H77" s="2" t="s">
        <v>26</v>
      </c>
      <c r="I77" s="11" t="e">
        <v>#REF!</v>
      </c>
      <c r="J77" s="11" t="e">
        <v>#REF!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11</v>
      </c>
      <c r="D78" s="10" t="s">
        <v>31</v>
      </c>
      <c r="E78" s="10" t="s">
        <v>96</v>
      </c>
      <c r="F78" s="10" t="s">
        <v>25</v>
      </c>
      <c r="G78" s="2" t="s">
        <v>75</v>
      </c>
      <c r="H78" s="2" t="s">
        <v>26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12</v>
      </c>
      <c r="D79" s="10" t="s">
        <v>31</v>
      </c>
      <c r="E79" s="10" t="s">
        <v>96</v>
      </c>
      <c r="F79" s="10" t="s">
        <v>25</v>
      </c>
      <c r="G79" s="2" t="s">
        <v>75</v>
      </c>
      <c r="H79" s="2" t="s">
        <v>26</v>
      </c>
      <c r="I79" s="11" t="e">
        <v>#REF!</v>
      </c>
      <c r="J79" s="11" t="e">
        <v>#REF!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47</v>
      </c>
      <c r="C80" s="2" t="s">
        <v>72</v>
      </c>
      <c r="D80" s="10" t="s">
        <v>31</v>
      </c>
      <c r="E80" s="10" t="s">
        <v>96</v>
      </c>
      <c r="F80" s="10" t="s">
        <v>25</v>
      </c>
      <c r="G80" s="2" t="s">
        <v>75</v>
      </c>
      <c r="H80" s="2" t="s">
        <v>26</v>
      </c>
      <c r="I80" s="11" t="e">
        <v>#REF!</v>
      </c>
      <c r="J80" s="11" t="e">
        <v>#REF!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21</v>
      </c>
      <c r="D81" s="10" t="s">
        <v>31</v>
      </c>
      <c r="E81" s="10" t="s">
        <v>96</v>
      </c>
      <c r="F81" s="10" t="s">
        <v>25</v>
      </c>
      <c r="G81" s="2" t="s">
        <v>75</v>
      </c>
      <c r="H81" s="2" t="s">
        <v>26</v>
      </c>
      <c r="I81" s="11" t="e">
        <v>#REF!</v>
      </c>
      <c r="J81" s="11" t="e">
        <v>#REF!</v>
      </c>
      <c r="K81" s="12">
        <v>40000</v>
      </c>
      <c r="L81" s="12">
        <v>1216</v>
      </c>
      <c r="M81" s="12">
        <v>1148</v>
      </c>
      <c r="N81" s="12">
        <v>442.64987500000024</v>
      </c>
      <c r="O81" s="12">
        <v>2995</v>
      </c>
      <c r="P81" s="12">
        <v>34198.350124999997</v>
      </c>
    </row>
    <row r="82" spans="2:16" x14ac:dyDescent="0.25">
      <c r="B82" s="2">
        <v>49</v>
      </c>
      <c r="C82" s="2" t="s">
        <v>110</v>
      </c>
      <c r="D82" s="10" t="s">
        <v>31</v>
      </c>
      <c r="E82" s="10" t="s">
        <v>96</v>
      </c>
      <c r="F82" s="10" t="s">
        <v>25</v>
      </c>
      <c r="G82" s="2" t="s">
        <v>76</v>
      </c>
      <c r="H82" s="2" t="s">
        <v>26</v>
      </c>
      <c r="I82" s="11" t="e">
        <v>#REF!</v>
      </c>
      <c r="J82" s="11" t="e">
        <v>#REF!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117</v>
      </c>
      <c r="D83" s="10" t="s">
        <v>27</v>
      </c>
      <c r="E83" s="10" t="s">
        <v>96</v>
      </c>
      <c r="F83" s="10" t="s">
        <v>25</v>
      </c>
      <c r="G83" s="2" t="s">
        <v>75</v>
      </c>
      <c r="H83" s="2" t="s">
        <v>26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51</v>
      </c>
      <c r="C84" s="2" t="s">
        <v>60</v>
      </c>
      <c r="D84" s="10" t="s">
        <v>27</v>
      </c>
      <c r="E84" s="10" t="s">
        <v>96</v>
      </c>
      <c r="F84" s="10" t="s">
        <v>25</v>
      </c>
      <c r="G84" s="2" t="s">
        <v>75</v>
      </c>
      <c r="H84" s="2" t="s">
        <v>26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4000</v>
      </c>
      <c r="P84" s="12">
        <v>24227</v>
      </c>
    </row>
    <row r="85" spans="2:16" x14ac:dyDescent="0.25">
      <c r="B85" s="2">
        <v>52</v>
      </c>
      <c r="C85" s="2" t="s">
        <v>4</v>
      </c>
      <c r="D85" s="10" t="s">
        <v>27</v>
      </c>
      <c r="E85" s="10" t="s">
        <v>96</v>
      </c>
      <c r="F85" s="10" t="s">
        <v>25</v>
      </c>
      <c r="G85" s="2" t="s">
        <v>76</v>
      </c>
      <c r="H85" s="2" t="s">
        <v>26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53</v>
      </c>
      <c r="C86" s="2" t="s">
        <v>65</v>
      </c>
      <c r="D86" s="10" t="s">
        <v>27</v>
      </c>
      <c r="E86" s="10" t="s">
        <v>96</v>
      </c>
      <c r="F86" s="10" t="s">
        <v>25</v>
      </c>
      <c r="G86" s="2" t="s">
        <v>75</v>
      </c>
      <c r="H86" s="2" t="s">
        <v>26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142</v>
      </c>
      <c r="D87" s="10" t="s">
        <v>27</v>
      </c>
      <c r="E87" s="10" t="s">
        <v>96</v>
      </c>
      <c r="F87" s="10" t="s">
        <v>25</v>
      </c>
      <c r="G87" s="2" t="s">
        <v>75</v>
      </c>
      <c r="H87" s="2" t="s">
        <v>26</v>
      </c>
      <c r="I87" s="11" t="e">
        <v>#REF!</v>
      </c>
      <c r="J87" s="11" t="e">
        <v>#REF!</v>
      </c>
      <c r="K87" s="12">
        <v>20000</v>
      </c>
      <c r="L87" s="12">
        <v>608</v>
      </c>
      <c r="M87" s="12">
        <v>574</v>
      </c>
      <c r="N87" s="12">
        <v>0</v>
      </c>
      <c r="O87" s="12">
        <v>0</v>
      </c>
      <c r="P87" s="12">
        <v>18818</v>
      </c>
    </row>
    <row r="88" spans="2:16" x14ac:dyDescent="0.25">
      <c r="B88" s="2">
        <v>55</v>
      </c>
      <c r="C88" s="2" t="s">
        <v>139</v>
      </c>
      <c r="D88" s="10" t="s">
        <v>27</v>
      </c>
      <c r="E88" s="10" t="s">
        <v>96</v>
      </c>
      <c r="F88" s="10" t="s">
        <v>25</v>
      </c>
      <c r="G88" s="2" t="s">
        <v>75</v>
      </c>
      <c r="H88" s="2" t="s">
        <v>26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15</v>
      </c>
      <c r="D89" s="10" t="s">
        <v>27</v>
      </c>
      <c r="E89" s="10" t="s">
        <v>96</v>
      </c>
      <c r="F89" s="10" t="s">
        <v>25</v>
      </c>
      <c r="G89" s="2" t="s">
        <v>75</v>
      </c>
      <c r="H89" s="2" t="s">
        <v>26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120</v>
      </c>
      <c r="D90" s="10" t="s">
        <v>27</v>
      </c>
      <c r="E90" s="10" t="s">
        <v>96</v>
      </c>
      <c r="F90" s="10" t="s">
        <v>25</v>
      </c>
      <c r="G90" s="2" t="s">
        <v>75</v>
      </c>
      <c r="H90" s="2" t="s">
        <v>26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71</v>
      </c>
      <c r="D91" s="10" t="s">
        <v>27</v>
      </c>
      <c r="E91" s="10" t="s">
        <v>96</v>
      </c>
      <c r="F91" s="10" t="s">
        <v>25</v>
      </c>
      <c r="G91" s="2" t="s">
        <v>75</v>
      </c>
      <c r="H91" s="2" t="s">
        <v>26</v>
      </c>
      <c r="I91" s="11" t="e">
        <v>#REF!</v>
      </c>
      <c r="J91" s="11" t="e">
        <v>#REF!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122</v>
      </c>
      <c r="D92" s="10" t="s">
        <v>27</v>
      </c>
      <c r="E92" s="10" t="s">
        <v>96</v>
      </c>
      <c r="F92" s="10" t="s">
        <v>25</v>
      </c>
      <c r="G92" s="2" t="s">
        <v>75</v>
      </c>
      <c r="H92" s="2" t="s">
        <v>26</v>
      </c>
      <c r="I92" s="11" t="e">
        <v>#REF!</v>
      </c>
      <c r="J92" s="11" t="e">
        <v>#REF!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150</v>
      </c>
      <c r="D93" s="10" t="s">
        <v>151</v>
      </c>
      <c r="E93" s="10" t="s">
        <v>95</v>
      </c>
      <c r="F93" s="10" t="s">
        <v>25</v>
      </c>
      <c r="G93" s="2" t="s">
        <v>75</v>
      </c>
      <c r="H93" s="2" t="s">
        <v>26</v>
      </c>
      <c r="I93" s="11" t="e">
        <v>#REF!</v>
      </c>
      <c r="J93" s="11" t="e">
        <v>#REF!</v>
      </c>
      <c r="K93" s="12">
        <v>80000</v>
      </c>
      <c r="L93" s="12">
        <v>2432</v>
      </c>
      <c r="M93" s="12">
        <v>2296</v>
      </c>
      <c r="N93" s="12">
        <v>7400.8661666666649</v>
      </c>
      <c r="O93" s="12">
        <v>0</v>
      </c>
      <c r="P93" s="12">
        <v>67871.133833333341</v>
      </c>
    </row>
    <row r="94" spans="2:16" x14ac:dyDescent="0.25">
      <c r="B94" s="2">
        <v>61</v>
      </c>
      <c r="C94" s="2" t="s">
        <v>2</v>
      </c>
      <c r="D94" s="10" t="s">
        <v>48</v>
      </c>
      <c r="E94" s="10" t="s">
        <v>95</v>
      </c>
      <c r="F94" s="10" t="s">
        <v>25</v>
      </c>
      <c r="G94" s="2" t="s">
        <v>75</v>
      </c>
      <c r="H94" s="2" t="s">
        <v>26</v>
      </c>
      <c r="I94" s="11" t="e">
        <v>#REF!</v>
      </c>
      <c r="J94" s="11" t="e">
        <v>#REF!</v>
      </c>
      <c r="K94" s="12">
        <v>35000</v>
      </c>
      <c r="L94" s="12">
        <v>1064</v>
      </c>
      <c r="M94" s="12">
        <v>1004.5</v>
      </c>
      <c r="N94" s="12">
        <v>0</v>
      </c>
      <c r="O94" s="12">
        <v>0</v>
      </c>
      <c r="P94" s="12">
        <v>32931.5</v>
      </c>
    </row>
    <row r="95" spans="2:16" x14ac:dyDescent="0.25">
      <c r="B95" s="2">
        <v>62</v>
      </c>
      <c r="C95" s="2" t="s">
        <v>98</v>
      </c>
      <c r="D95" s="10" t="s">
        <v>99</v>
      </c>
      <c r="E95" s="10" t="s">
        <v>87</v>
      </c>
      <c r="F95" s="10" t="s">
        <v>25</v>
      </c>
      <c r="G95" s="2" t="s">
        <v>76</v>
      </c>
      <c r="H95" s="2" t="s">
        <v>26</v>
      </c>
      <c r="I95" s="11" t="e">
        <v>#REF!</v>
      </c>
      <c r="J95" s="11" t="e">
        <v>#REF!</v>
      </c>
      <c r="K95" s="12">
        <v>125000</v>
      </c>
      <c r="L95" s="12">
        <v>3800</v>
      </c>
      <c r="M95" s="12">
        <v>3587.5</v>
      </c>
      <c r="N95" s="12">
        <v>17985.991166666667</v>
      </c>
      <c r="O95" s="12">
        <v>0</v>
      </c>
      <c r="P95" s="12">
        <v>99626.508833333326</v>
      </c>
    </row>
    <row r="96" spans="2:16" x14ac:dyDescent="0.25">
      <c r="B96" s="2">
        <v>63</v>
      </c>
      <c r="C96" s="2" t="s">
        <v>113</v>
      </c>
      <c r="D96" s="10" t="s">
        <v>36</v>
      </c>
      <c r="E96" s="10" t="s">
        <v>87</v>
      </c>
      <c r="F96" s="10" t="s">
        <v>25</v>
      </c>
      <c r="G96" s="2" t="s">
        <v>76</v>
      </c>
      <c r="H96" s="2" t="s">
        <v>26</v>
      </c>
      <c r="I96" s="11" t="e">
        <v>#REF!</v>
      </c>
      <c r="J96" s="11" t="e">
        <v>#REF!</v>
      </c>
      <c r="K96" s="12">
        <v>35000</v>
      </c>
      <c r="L96" s="12">
        <v>1064</v>
      </c>
      <c r="M96" s="12">
        <v>1004.5</v>
      </c>
      <c r="N96" s="12">
        <v>0</v>
      </c>
      <c r="O96" s="12">
        <v>0</v>
      </c>
      <c r="P96" s="12">
        <v>32931.5</v>
      </c>
    </row>
    <row r="97" spans="2:16" x14ac:dyDescent="0.25">
      <c r="B97" s="2">
        <v>64</v>
      </c>
      <c r="C97" s="2" t="s">
        <v>114</v>
      </c>
      <c r="D97" s="10" t="s">
        <v>36</v>
      </c>
      <c r="E97" s="10" t="s">
        <v>87</v>
      </c>
      <c r="F97" s="10" t="s">
        <v>25</v>
      </c>
      <c r="G97" s="2" t="s">
        <v>75</v>
      </c>
      <c r="H97" s="2" t="s">
        <v>26</v>
      </c>
      <c r="I97" s="11" t="e">
        <v>#REF!</v>
      </c>
      <c r="J97" s="11" t="e">
        <v>#REF!</v>
      </c>
      <c r="K97" s="12">
        <v>35000</v>
      </c>
      <c r="L97" s="12">
        <v>1064</v>
      </c>
      <c r="M97" s="12">
        <v>1004.5</v>
      </c>
      <c r="N97" s="12">
        <v>0</v>
      </c>
      <c r="O97" s="12">
        <v>3797.01</v>
      </c>
      <c r="P97" s="12">
        <v>29134.489999999998</v>
      </c>
    </row>
    <row r="98" spans="2:16" x14ac:dyDescent="0.25">
      <c r="B98" s="2">
        <v>65</v>
      </c>
      <c r="C98" s="2" t="s">
        <v>1</v>
      </c>
      <c r="D98" s="10" t="s">
        <v>34</v>
      </c>
      <c r="E98" s="10" t="s">
        <v>89</v>
      </c>
      <c r="F98" s="10" t="s">
        <v>25</v>
      </c>
      <c r="G98" s="2" t="s">
        <v>75</v>
      </c>
      <c r="H98" s="2" t="s">
        <v>26</v>
      </c>
      <c r="I98" s="11" t="e">
        <v>#REF!</v>
      </c>
      <c r="J98" s="11" t="e">
        <v>#REF!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100</v>
      </c>
      <c r="P98" s="12">
        <v>37093.350124999997</v>
      </c>
    </row>
    <row r="99" spans="2:16" x14ac:dyDescent="0.25">
      <c r="B99" s="2">
        <v>66</v>
      </c>
      <c r="C99" s="2" t="s">
        <v>116</v>
      </c>
      <c r="D99" s="10" t="s">
        <v>34</v>
      </c>
      <c r="E99" s="10" t="s">
        <v>89</v>
      </c>
      <c r="F99" s="10" t="s">
        <v>25</v>
      </c>
      <c r="G99" s="2" t="s">
        <v>75</v>
      </c>
      <c r="H99" s="2" t="s">
        <v>26</v>
      </c>
      <c r="I99" s="11" t="e">
        <v>#REF!</v>
      </c>
      <c r="J99" s="11" t="e">
        <v>#REF!</v>
      </c>
      <c r="K99" s="12">
        <v>30000</v>
      </c>
      <c r="L99" s="12">
        <v>912</v>
      </c>
      <c r="M99" s="12">
        <v>861</v>
      </c>
      <c r="N99" s="12">
        <v>0</v>
      </c>
      <c r="O99" s="12">
        <v>100</v>
      </c>
      <c r="P99" s="12">
        <v>28127</v>
      </c>
    </row>
    <row r="100" spans="2:16" x14ac:dyDescent="0.25">
      <c r="B100" s="2">
        <v>67</v>
      </c>
      <c r="C100" s="2" t="s">
        <v>3</v>
      </c>
      <c r="D100" s="10" t="s">
        <v>59</v>
      </c>
      <c r="E100" s="10" t="s">
        <v>89</v>
      </c>
      <c r="F100" s="10" t="s">
        <v>25</v>
      </c>
      <c r="G100" s="2" t="s">
        <v>75</v>
      </c>
      <c r="H100" s="2" t="s">
        <v>26</v>
      </c>
      <c r="I100" s="11" t="e">
        <v>#REF!</v>
      </c>
      <c r="J100" s="11" t="e">
        <v>#REF!</v>
      </c>
      <c r="K100" s="12">
        <v>145000</v>
      </c>
      <c r="L100" s="12">
        <v>4408</v>
      </c>
      <c r="M100" s="12">
        <v>4161.5</v>
      </c>
      <c r="N100" s="12">
        <v>22690.491166666667</v>
      </c>
      <c r="O100" s="12">
        <v>10000</v>
      </c>
      <c r="P100" s="12">
        <v>103740.00883333333</v>
      </c>
    </row>
    <row r="101" spans="2:16" x14ac:dyDescent="0.25">
      <c r="B101" s="2">
        <v>68</v>
      </c>
      <c r="C101" s="2" t="s">
        <v>22</v>
      </c>
      <c r="D101" s="10" t="s">
        <v>42</v>
      </c>
      <c r="E101" s="10" t="s">
        <v>89</v>
      </c>
      <c r="F101" s="10" t="s">
        <v>25</v>
      </c>
      <c r="G101" s="2" t="s">
        <v>76</v>
      </c>
      <c r="H101" s="2" t="s">
        <v>26</v>
      </c>
      <c r="I101" s="11" t="e">
        <v>#REF!</v>
      </c>
      <c r="J101" s="11" t="e">
        <v>#REF!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131</v>
      </c>
      <c r="D102" s="10" t="s">
        <v>132</v>
      </c>
      <c r="E102" s="10" t="s">
        <v>91</v>
      </c>
      <c r="F102" s="10" t="s">
        <v>25</v>
      </c>
      <c r="G102" s="2" t="s">
        <v>76</v>
      </c>
      <c r="H102" s="2" t="s">
        <v>26</v>
      </c>
      <c r="I102" s="11" t="e">
        <v>#REF!</v>
      </c>
      <c r="J102" s="11" t="e">
        <v>#REF!</v>
      </c>
      <c r="K102" s="12">
        <v>40000</v>
      </c>
      <c r="L102" s="12">
        <v>1216</v>
      </c>
      <c r="M102" s="12">
        <v>1148</v>
      </c>
      <c r="N102" s="12">
        <v>442.64987500000024</v>
      </c>
      <c r="O102" s="12">
        <v>8000</v>
      </c>
      <c r="P102" s="12">
        <v>29193.350125000001</v>
      </c>
    </row>
    <row r="103" spans="2:16" x14ac:dyDescent="0.25">
      <c r="B103" s="2">
        <v>70</v>
      </c>
      <c r="C103" s="2" t="s">
        <v>123</v>
      </c>
      <c r="D103" s="10" t="s">
        <v>124</v>
      </c>
      <c r="E103" s="10" t="s">
        <v>90</v>
      </c>
      <c r="F103" s="10" t="s">
        <v>25</v>
      </c>
      <c r="G103" s="2" t="s">
        <v>76</v>
      </c>
      <c r="H103" s="2" t="s">
        <v>26</v>
      </c>
      <c r="I103" s="11" t="e">
        <v>#REF!</v>
      </c>
      <c r="J103" s="11" t="e">
        <v>#REF!</v>
      </c>
      <c r="K103" s="12">
        <v>100000</v>
      </c>
      <c r="L103" s="12">
        <v>3040</v>
      </c>
      <c r="M103" s="12">
        <v>2870</v>
      </c>
      <c r="N103" s="12">
        <v>11706.038666666665</v>
      </c>
      <c r="O103" s="12">
        <v>1715.46</v>
      </c>
      <c r="P103" s="12">
        <v>80668.501333333334</v>
      </c>
    </row>
    <row r="104" spans="2:16" x14ac:dyDescent="0.25">
      <c r="B104" s="2">
        <v>71</v>
      </c>
      <c r="C104" s="2" t="s">
        <v>115</v>
      </c>
      <c r="D104" s="10" t="s">
        <v>44</v>
      </c>
      <c r="E104" s="10" t="s">
        <v>90</v>
      </c>
      <c r="F104" s="10" t="s">
        <v>25</v>
      </c>
      <c r="G104" s="2" t="s">
        <v>76</v>
      </c>
      <c r="H104" s="2" t="s">
        <v>26</v>
      </c>
      <c r="I104" s="11" t="e">
        <v>#REF!</v>
      </c>
      <c r="J104" s="11" t="e">
        <v>#REF!</v>
      </c>
      <c r="K104" s="12">
        <v>20000</v>
      </c>
      <c r="L104" s="12">
        <v>608</v>
      </c>
      <c r="M104" s="12">
        <v>574</v>
      </c>
      <c r="N104" s="12">
        <v>0</v>
      </c>
      <c r="O104" s="12">
        <v>0</v>
      </c>
      <c r="P104" s="12">
        <v>18818</v>
      </c>
    </row>
    <row r="105" spans="2:16" x14ac:dyDescent="0.25">
      <c r="B105" s="2">
        <v>72</v>
      </c>
      <c r="C105" s="2" t="s">
        <v>67</v>
      </c>
      <c r="D105" s="10" t="s">
        <v>44</v>
      </c>
      <c r="E105" s="10" t="s">
        <v>90</v>
      </c>
      <c r="F105" s="10" t="s">
        <v>25</v>
      </c>
      <c r="G105" s="2" t="s">
        <v>76</v>
      </c>
      <c r="H105" s="2" t="s">
        <v>26</v>
      </c>
      <c r="I105" s="11" t="e">
        <v>#REF!</v>
      </c>
      <c r="J105" s="11" t="e">
        <v>#REF!</v>
      </c>
      <c r="K105" s="12">
        <v>40000</v>
      </c>
      <c r="L105" s="12">
        <v>1216</v>
      </c>
      <c r="M105" s="12">
        <v>1148</v>
      </c>
      <c r="N105" s="12">
        <v>442.64987500000024</v>
      </c>
      <c r="O105" s="12">
        <v>0</v>
      </c>
      <c r="P105" s="12">
        <v>37193.350124999997</v>
      </c>
    </row>
    <row r="106" spans="2:16" x14ac:dyDescent="0.25">
      <c r="B106" s="2">
        <v>73</v>
      </c>
      <c r="C106" s="2" t="s">
        <v>18</v>
      </c>
      <c r="D106" s="10" t="s">
        <v>44</v>
      </c>
      <c r="E106" s="10" t="s">
        <v>90</v>
      </c>
      <c r="F106" s="10" t="s">
        <v>25</v>
      </c>
      <c r="G106" s="2" t="s">
        <v>75</v>
      </c>
      <c r="H106" s="2" t="s">
        <v>26</v>
      </c>
      <c r="I106" s="11" t="e">
        <v>#REF!</v>
      </c>
      <c r="J106" s="11" t="e">
        <v>#REF!</v>
      </c>
      <c r="K106" s="12">
        <v>25000</v>
      </c>
      <c r="L106" s="12">
        <v>760</v>
      </c>
      <c r="M106" s="12">
        <v>717.5</v>
      </c>
      <c r="N106" s="12">
        <v>0</v>
      </c>
      <c r="O106" s="12">
        <v>0</v>
      </c>
      <c r="P106" s="12">
        <v>23522.5</v>
      </c>
    </row>
    <row r="107" spans="2:16" x14ac:dyDescent="0.25">
      <c r="B107" s="2">
        <v>74</v>
      </c>
      <c r="C107" s="2" t="s">
        <v>138</v>
      </c>
      <c r="D107" s="10" t="s">
        <v>37</v>
      </c>
      <c r="E107" s="10" t="s">
        <v>88</v>
      </c>
      <c r="F107" s="10" t="s">
        <v>25</v>
      </c>
      <c r="G107" s="2" t="s">
        <v>75</v>
      </c>
      <c r="H107" s="2" t="s">
        <v>26</v>
      </c>
      <c r="I107" s="11" t="e">
        <v>#REF!</v>
      </c>
      <c r="J107" s="11" t="e">
        <v>#REF!</v>
      </c>
      <c r="K107" s="12">
        <v>50000</v>
      </c>
      <c r="L107" s="12">
        <v>1520</v>
      </c>
      <c r="M107" s="12">
        <v>1435</v>
      </c>
      <c r="N107" s="12">
        <v>1853.9998750000002</v>
      </c>
      <c r="O107" s="12">
        <v>100</v>
      </c>
      <c r="P107" s="12">
        <v>45091.000124999999</v>
      </c>
    </row>
    <row r="108" spans="2:16" x14ac:dyDescent="0.25">
      <c r="B108" s="2">
        <v>75</v>
      </c>
      <c r="C108" s="2" t="s">
        <v>129</v>
      </c>
      <c r="D108" s="10" t="s">
        <v>29</v>
      </c>
      <c r="E108" s="10" t="s">
        <v>94</v>
      </c>
      <c r="F108" s="10" t="s">
        <v>25</v>
      </c>
      <c r="G108" s="2" t="s">
        <v>76</v>
      </c>
      <c r="H108" s="2" t="s">
        <v>26</v>
      </c>
      <c r="I108" s="11" t="e">
        <v>#REF!</v>
      </c>
      <c r="J108" s="11" t="e">
        <v>#REF!</v>
      </c>
      <c r="K108" s="12">
        <v>35000</v>
      </c>
      <c r="L108" s="12">
        <v>1064</v>
      </c>
      <c r="M108" s="12">
        <v>1004.5</v>
      </c>
      <c r="N108" s="12">
        <v>0</v>
      </c>
      <c r="O108" s="12">
        <v>0</v>
      </c>
      <c r="P108" s="12">
        <v>32931.5</v>
      </c>
    </row>
    <row r="109" spans="2:16" x14ac:dyDescent="0.25">
      <c r="B109" s="2">
        <v>76</v>
      </c>
      <c r="C109" s="2" t="s">
        <v>63</v>
      </c>
      <c r="D109" s="10" t="s">
        <v>64</v>
      </c>
      <c r="E109" s="10" t="s">
        <v>94</v>
      </c>
      <c r="F109" s="10" t="s">
        <v>25</v>
      </c>
      <c r="G109" s="2" t="s">
        <v>76</v>
      </c>
      <c r="H109" s="2" t="s">
        <v>26</v>
      </c>
      <c r="I109" s="11" t="e">
        <v>#REF!</v>
      </c>
      <c r="J109" s="11" t="e">
        <v>#REF!</v>
      </c>
      <c r="K109" s="12">
        <v>40000</v>
      </c>
      <c r="L109" s="12">
        <v>1216</v>
      </c>
      <c r="M109" s="12">
        <v>1148</v>
      </c>
      <c r="N109" s="12">
        <v>442.64987500000024</v>
      </c>
      <c r="O109" s="12">
        <v>0</v>
      </c>
      <c r="P109" s="12">
        <v>37193.350124999997</v>
      </c>
    </row>
    <row r="110" spans="2:16" x14ac:dyDescent="0.25">
      <c r="B110" s="2">
        <v>77</v>
      </c>
      <c r="C110" s="2" t="s">
        <v>148</v>
      </c>
      <c r="D110" s="10" t="s">
        <v>149</v>
      </c>
      <c r="E110" s="10" t="s">
        <v>86</v>
      </c>
      <c r="F110" s="10" t="s">
        <v>25</v>
      </c>
      <c r="G110" s="2" t="s">
        <v>75</v>
      </c>
      <c r="H110" s="2" t="s">
        <v>26</v>
      </c>
      <c r="I110" s="11" t="e">
        <v>#REF!</v>
      </c>
      <c r="J110" s="11" t="e">
        <v>#REF!</v>
      </c>
      <c r="K110" s="12">
        <v>65000</v>
      </c>
      <c r="L110" s="12">
        <v>1976</v>
      </c>
      <c r="M110" s="12">
        <v>1865.5</v>
      </c>
      <c r="N110" s="12">
        <v>4427.5788749999992</v>
      </c>
      <c r="O110" s="12">
        <v>0</v>
      </c>
      <c r="P110" s="12">
        <v>56730.921125000001</v>
      </c>
    </row>
    <row r="111" spans="2:16" x14ac:dyDescent="0.25">
      <c r="B111" s="2">
        <v>78</v>
      </c>
      <c r="C111" s="2" t="s">
        <v>145</v>
      </c>
      <c r="D111" s="10" t="s">
        <v>146</v>
      </c>
      <c r="E111" s="10" t="s">
        <v>93</v>
      </c>
      <c r="F111" s="10" t="s">
        <v>25</v>
      </c>
      <c r="G111" s="2" t="s">
        <v>75</v>
      </c>
      <c r="H111" s="2" t="s">
        <v>26</v>
      </c>
      <c r="I111" s="11" t="e">
        <v>#REF!</v>
      </c>
      <c r="J111" s="11" t="e">
        <v>#REF!</v>
      </c>
      <c r="K111" s="12">
        <v>35000</v>
      </c>
      <c r="L111" s="12">
        <v>1064</v>
      </c>
      <c r="M111" s="12">
        <v>1004.5</v>
      </c>
      <c r="N111" s="12">
        <v>0</v>
      </c>
      <c r="O111" s="12">
        <v>0</v>
      </c>
      <c r="P111" s="12">
        <v>32931.5</v>
      </c>
    </row>
    <row r="112" spans="2:16" x14ac:dyDescent="0.25">
      <c r="B112" s="9"/>
      <c r="C112" s="8"/>
      <c r="D112" s="8"/>
      <c r="E112" s="8"/>
      <c r="F112" s="8"/>
      <c r="G112" s="8"/>
      <c r="H112" s="8"/>
      <c r="I112" s="22"/>
      <c r="J112" s="22"/>
      <c r="K112" s="1">
        <f>SUM(K73:K111)</f>
        <v>1770000</v>
      </c>
      <c r="L112" s="1">
        <f t="shared" ref="L112:P112" si="13">SUM(L73:L111)</f>
        <v>53808</v>
      </c>
      <c r="M112" s="1">
        <f t="shared" si="13"/>
        <v>50799</v>
      </c>
      <c r="N112" s="1">
        <f t="shared" si="13"/>
        <v>85336.519375000003</v>
      </c>
      <c r="O112" s="1">
        <f t="shared" si="13"/>
        <v>32522.93</v>
      </c>
      <c r="P112" s="1">
        <f t="shared" si="13"/>
        <v>1547533.5506250004</v>
      </c>
    </row>
    <row r="113" spans="2:16" x14ac:dyDescent="0.25">
      <c r="B113" s="23"/>
      <c r="C113" s="24"/>
      <c r="D113" s="24"/>
      <c r="E113" s="24"/>
      <c r="F113" s="24"/>
      <c r="G113" s="24"/>
      <c r="H113" s="24"/>
      <c r="I113" s="25"/>
      <c r="J113" s="25"/>
      <c r="K113" s="26"/>
      <c r="L113" s="26"/>
      <c r="M113" s="26"/>
      <c r="N113" s="26"/>
      <c r="O113" s="26"/>
      <c r="P113" s="27"/>
    </row>
    <row r="114" spans="2:16" x14ac:dyDescent="0.25">
      <c r="B114" s="2">
        <v>79</v>
      </c>
      <c r="C114" s="2" t="s">
        <v>24</v>
      </c>
      <c r="D114" s="10" t="s">
        <v>31</v>
      </c>
      <c r="E114" s="10" t="s">
        <v>96</v>
      </c>
      <c r="F114" s="10" t="s">
        <v>47</v>
      </c>
      <c r="G114" s="2" t="s">
        <v>75</v>
      </c>
      <c r="H114" s="2" t="s">
        <v>26</v>
      </c>
      <c r="I114" s="11" t="e">
        <v>#REF!</v>
      </c>
      <c r="J114" s="11" t="e">
        <v>#REF!</v>
      </c>
      <c r="K114" s="12">
        <v>25000</v>
      </c>
      <c r="L114" s="12">
        <v>760</v>
      </c>
      <c r="M114" s="12">
        <v>717.5</v>
      </c>
      <c r="N114" s="12">
        <v>0</v>
      </c>
      <c r="O114" s="12">
        <v>0</v>
      </c>
      <c r="P114" s="12">
        <v>23522.5</v>
      </c>
    </row>
    <row r="115" spans="2:16" x14ac:dyDescent="0.25">
      <c r="B115" s="16">
        <v>80</v>
      </c>
      <c r="C115" s="16" t="s">
        <v>13</v>
      </c>
      <c r="D115" s="17" t="s">
        <v>53</v>
      </c>
      <c r="E115" s="17" t="s">
        <v>92</v>
      </c>
      <c r="F115" s="17" t="s">
        <v>47</v>
      </c>
      <c r="G115" s="16" t="s">
        <v>76</v>
      </c>
      <c r="H115" s="16" t="s">
        <v>26</v>
      </c>
      <c r="I115" s="11" t="e">
        <v>#REF!</v>
      </c>
      <c r="J115" s="11" t="e">
        <v>#REF!</v>
      </c>
      <c r="K115" s="12">
        <v>70000</v>
      </c>
      <c r="L115" s="12">
        <v>2128</v>
      </c>
      <c r="M115" s="12">
        <v>2009</v>
      </c>
      <c r="N115" s="12">
        <v>5368.4788749999989</v>
      </c>
      <c r="O115" s="12">
        <v>0</v>
      </c>
      <c r="P115" s="12">
        <v>60494.521124999999</v>
      </c>
    </row>
    <row r="116" spans="2:16" x14ac:dyDescent="0.25">
      <c r="B116" s="9"/>
      <c r="C116" s="8"/>
      <c r="D116" s="8"/>
      <c r="E116" s="8"/>
      <c r="F116" s="8"/>
      <c r="G116" s="8"/>
      <c r="H116" s="28"/>
      <c r="I116" s="22"/>
      <c r="J116" s="22"/>
      <c r="K116" s="1">
        <f>SUM(K114:K115)</f>
        <v>95000</v>
      </c>
      <c r="L116" s="1">
        <f t="shared" ref="L116:P116" si="14">SUM(L114:L115)</f>
        <v>2888</v>
      </c>
      <c r="M116" s="1">
        <f t="shared" si="14"/>
        <v>2726.5</v>
      </c>
      <c r="N116" s="1">
        <f t="shared" si="14"/>
        <v>5368.4788749999989</v>
      </c>
      <c r="O116" s="1">
        <f t="shared" si="14"/>
        <v>0</v>
      </c>
      <c r="P116" s="1">
        <f t="shared" si="14"/>
        <v>84017.021124999999</v>
      </c>
    </row>
    <row r="117" spans="2:16" x14ac:dyDescent="0.25">
      <c r="B117" s="6"/>
      <c r="C117" s="21"/>
      <c r="D117" s="21"/>
      <c r="E117" s="21"/>
      <c r="F117" s="21"/>
      <c r="G117" s="21"/>
      <c r="I117" s="25"/>
      <c r="J117" s="25"/>
      <c r="K117" s="26"/>
      <c r="L117" s="26"/>
      <c r="M117" s="26"/>
      <c r="N117" s="26"/>
      <c r="O117" s="26"/>
      <c r="P117" s="27"/>
    </row>
    <row r="118" spans="2:16" x14ac:dyDescent="0.25">
      <c r="B118" s="23"/>
      <c r="C118" s="24"/>
      <c r="D118" s="24"/>
      <c r="E118" s="24"/>
      <c r="F118" s="24"/>
      <c r="G118" s="24"/>
      <c r="H118" s="29" t="s">
        <v>153</v>
      </c>
      <c r="K118" s="1">
        <f>K116+K112+K71+K66+K61+K58+K54+K49+K44+K38+K32+K28+K24+K19+K13</f>
        <v>3545000</v>
      </c>
      <c r="L118" s="1">
        <f t="shared" ref="L118:P118" si="15">L116+L112+L71+L66+L61+L58+L54+L49+L44+L38+L32+L28+L24+L19+L13</f>
        <v>107768</v>
      </c>
      <c r="M118" s="1">
        <f t="shared" si="15"/>
        <v>101741.5</v>
      </c>
      <c r="N118" s="1">
        <f t="shared" si="15"/>
        <v>161162.02991666662</v>
      </c>
      <c r="O118" s="1">
        <f t="shared" si="15"/>
        <v>68006.990000000005</v>
      </c>
      <c r="P118" s="1">
        <f t="shared" si="15"/>
        <v>3106321.4800833338</v>
      </c>
    </row>
    <row r="120" spans="2:16" x14ac:dyDescent="0.25">
      <c r="P120"/>
    </row>
    <row r="121" spans="2:16" x14ac:dyDescent="0.25">
      <c r="P121"/>
    </row>
  </sheetData>
  <sortState xmlns:xlrd2="http://schemas.microsoft.com/office/spreadsheetml/2017/richdata2" ref="C8:P115">
    <sortCondition ref="F8:F115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2024-04-18T13:57:50Z</cp:lastPrinted>
  <dcterms:created xsi:type="dcterms:W3CDTF">2011-03-25T19:47:41Z</dcterms:created>
  <dcterms:modified xsi:type="dcterms:W3CDTF">2024-04-18T13:57:55Z</dcterms:modified>
</cp:coreProperties>
</file>