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1_{893309B6-855E-4DD0-B991-6C13FCE3B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<sst xmlns="http://schemas.openxmlformats.org/spreadsheetml/2006/main" count="110" uniqueCount="110">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</sst>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62" activePane="bottomRight" state="frozen"/>
      <selection pane="topRight" activeCell="B1" sqref="B1"/>
      <selection pane="bottomLeft" activeCell="A8" sqref="A8"/>
      <selection pane="bottomRight" activeCell="A5" sqref="A5:P5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K9" si="1">SUM(H10:H14)</f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42915275.689999998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9"/>
      <c r="I10" s="19"/>
      <c r="J10" s="19"/>
      <c r="K10" s="19"/>
      <c r="L10" s="19"/>
      <c r="M10" s="19"/>
      <c r="N10" s="19"/>
      <c r="O10" s="19"/>
      <c r="P10" s="19">
        <f>SUM(D10:O10)</f>
        <v>36627159.799999997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27"/>
      <c r="I11" s="19"/>
      <c r="J11" s="19"/>
      <c r="K11" s="19"/>
      <c r="L11" s="19"/>
      <c r="M11" s="19"/>
      <c r="N11" s="19"/>
      <c r="O11" s="19"/>
      <c r="P11" s="19">
        <f>SUM(D11:O11)</f>
        <v>796350.81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9"/>
      <c r="I14" s="19"/>
      <c r="J14" s="19"/>
      <c r="K14" s="19"/>
      <c r="L14" s="19"/>
      <c r="M14" s="19"/>
      <c r="N14" s="19"/>
      <c r="O14" s="19"/>
      <c r="P14" s="19">
        <f>SUM(D14:O14)</f>
        <v>5491765.0800000001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>SUM(C16:C24)</f>
        <v>0</v>
      </c>
      <c r="D15" s="18">
        <f>SUM(D16:D24)</f>
        <v>1523432.1</v>
      </c>
      <c r="E15" s="18">
        <f>SUM(E16:E24)</f>
        <v>9332437.3900000006</v>
      </c>
      <c r="F15" s="18">
        <f>SUM(F16:F24)</f>
        <v>7114790.3799999999</v>
      </c>
      <c r="G15" s="18">
        <f>SUM(G16:G24)</f>
        <v>5751546.6100000003</v>
      </c>
      <c r="H15" s="18">
        <f t="shared" ref="H15:K15" si="4">SUM(H16:H24)</f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23722206.48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9"/>
      <c r="I16" s="19"/>
      <c r="J16" s="19"/>
      <c r="K16" s="19"/>
      <c r="L16" s="19"/>
      <c r="M16" s="19"/>
      <c r="N16" s="19"/>
      <c r="O16" s="19"/>
      <c r="P16" s="19">
        <f>SUM(D16:O16)</f>
        <v>6165918.6699999999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9"/>
      <c r="L17" s="19"/>
      <c r="M17" s="19"/>
      <c r="N17" s="19"/>
      <c r="O17" s="19"/>
      <c r="P17" s="19">
        <f>SUM(D17:O17)</f>
        <v>10185318.68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" si="5">SUM(D18:O18)</f>
        <v>333324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9"/>
      <c r="I19" s="19"/>
      <c r="J19" s="19"/>
      <c r="K19" s="19"/>
      <c r="L19" s="19"/>
      <c r="M19" s="19"/>
      <c r="N19" s="19"/>
      <c r="O19" s="19"/>
      <c r="P19" s="19">
        <f t="shared" ref="P19:P32" si="6">SUM(D19:O19)</f>
        <v>43206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9"/>
      <c r="I20" s="19"/>
      <c r="J20" s="19"/>
      <c r="K20" s="19"/>
      <c r="L20" s="19"/>
      <c r="M20" s="19"/>
      <c r="N20" s="19"/>
      <c r="O20" s="19"/>
      <c r="P20" s="19">
        <f>SUM(D20:O20)</f>
        <v>2110511.36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9"/>
      <c r="I21" s="19"/>
      <c r="J21" s="19"/>
      <c r="K21" s="19"/>
      <c r="L21" s="19"/>
      <c r="M21" s="19"/>
      <c r="N21" s="19"/>
      <c r="O21" s="19"/>
      <c r="P21" s="19">
        <f>SUM(D21:O21)</f>
        <v>1519754.71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9"/>
      <c r="J22" s="13"/>
      <c r="K22" s="19"/>
      <c r="L22" s="19"/>
      <c r="M22" s="19"/>
      <c r="N22" s="19"/>
      <c r="O22" s="19"/>
      <c r="P22" s="19">
        <f t="shared" si="6"/>
        <v>101430.7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9"/>
      <c r="I23" s="19"/>
      <c r="J23" s="19"/>
      <c r="K23" s="19"/>
      <c r="L23" s="19"/>
      <c r="M23" s="19"/>
      <c r="N23" s="19"/>
      <c r="O23" s="19"/>
      <c r="P23" s="19">
        <f t="shared" si="6"/>
        <v>1844726.39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9"/>
      <c r="L24" s="19"/>
      <c r="M24" s="19"/>
      <c r="N24" s="19"/>
      <c r="O24" s="19"/>
      <c r="P24" s="19">
        <f t="shared" si="6"/>
        <v>1418015.97</v>
      </c>
    </row>
    <row r="25" spans="1:16" ht="15" customHeight="1">
      <c r="A25" s="2" t="s">
        <v>16</v>
      </c>
      <c r="B25" s="18">
        <f t="shared" ref="B25:D25" si="7">SUM(B26:B34)</f>
        <v>14497950</v>
      </c>
      <c r="C25" s="18">
        <f t="shared" si="7"/>
        <v>0</v>
      </c>
      <c r="D25" s="18">
        <f t="shared" si="7"/>
        <v>0</v>
      </c>
      <c r="E25" s="18">
        <f>SUM(E26:E34)</f>
        <v>1070644.48</v>
      </c>
      <c r="F25" s="18">
        <f>SUM(F26:F34)</f>
        <v>10385.59</v>
      </c>
      <c r="G25" s="18">
        <f>SUM(G26:G34)</f>
        <v>1396647.16</v>
      </c>
      <c r="H25" s="18">
        <f t="shared" ref="H25" si="8">SUM(H26:H34)</f>
        <v>0</v>
      </c>
      <c r="I25" s="18">
        <f t="shared" ref="I25:N25" si="9">SUM(I26:I34)</f>
        <v>0</v>
      </c>
      <c r="J25" s="18">
        <f t="shared" si="9"/>
        <v>0</v>
      </c>
      <c r="K25" s="18">
        <f t="shared" si="9"/>
        <v>0</v>
      </c>
      <c r="L25" s="18">
        <f t="shared" si="9"/>
        <v>0</v>
      </c>
      <c r="M25" s="18">
        <f t="shared" si="9"/>
        <v>0</v>
      </c>
      <c r="N25" s="18">
        <f t="shared" si="9"/>
        <v>0</v>
      </c>
      <c r="O25" s="18">
        <f>SUM(O26:O34)</f>
        <v>0</v>
      </c>
      <c r="P25" s="18">
        <f t="shared" si="6"/>
        <v>2477677.23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si="6"/>
        <v>31411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/>
      <c r="I27" s="19"/>
      <c r="J27" s="13"/>
      <c r="K27" s="13"/>
      <c r="L27" s="19"/>
      <c r="M27" s="19"/>
      <c r="N27" s="19"/>
      <c r="O27" s="19"/>
      <c r="P27" s="19">
        <f t="shared" si="6"/>
        <v>45548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9"/>
      <c r="J28" s="19"/>
      <c r="K28" s="19"/>
      <c r="L28" s="19"/>
      <c r="M28" s="19"/>
      <c r="N28" s="19"/>
      <c r="O28" s="19"/>
      <c r="P28" s="19">
        <f t="shared" si="6"/>
        <v>20350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/>
      <c r="L29" s="19"/>
      <c r="M29" s="19"/>
      <c r="N29" s="19"/>
      <c r="O29" s="19"/>
      <c r="P29" s="19">
        <f t="shared" si="6"/>
        <v>74600.55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6"/>
        <v>55495.4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6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9"/>
      <c r="J32" s="13"/>
      <c r="K32" s="19"/>
      <c r="L32" s="19"/>
      <c r="M32" s="19"/>
      <c r="N32" s="19"/>
      <c r="O32" s="19"/>
      <c r="P32" s="19">
        <f t="shared" si="6"/>
        <v>1009898.12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9"/>
      <c r="I34" s="19"/>
      <c r="J34" s="19"/>
      <c r="K34" s="19"/>
      <c r="L34" s="19"/>
      <c r="M34" s="19"/>
      <c r="N34" s="19"/>
      <c r="O34" s="19"/>
      <c r="P34" s="19">
        <f>SUM(D34:O34)</f>
        <v>1173064.48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D51" si="18">SUM(B52:B60)</f>
        <v>39578460</v>
      </c>
      <c r="C51" s="18">
        <f t="shared" si="18"/>
        <v>0</v>
      </c>
      <c r="D51" s="18">
        <f t="shared" si="18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 t="shared" ref="H51" si="19">SUM(H52:H60)</f>
        <v>0</v>
      </c>
      <c r="I51" s="18">
        <f>SUM(I52:I60)</f>
        <v>0</v>
      </c>
      <c r="J51" s="18">
        <f t="shared" ref="J51" si="20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1262827.6399999999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/>
      <c r="I56" s="19"/>
      <c r="J56" s="13"/>
      <c r="K56" s="19"/>
      <c r="L56" s="13"/>
      <c r="M56" s="19"/>
      <c r="N56" s="19"/>
      <c r="O56" s="19"/>
      <c r="P56" s="19">
        <f t="shared" si="21"/>
        <v>956077.6399999999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1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/>
      <c r="I60" s="19"/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440317337.00333333</v>
      </c>
      <c r="C73" s="20">
        <f t="shared" si="32"/>
        <v>0</v>
      </c>
      <c r="D73" s="20">
        <f>SUM(D9:D72)/2</f>
        <v>12218413.850000001</v>
      </c>
      <c r="E73" s="20">
        <f t="shared" ref="E73:O73" si="33">SUM(E9:E72)/2</f>
        <v>21945465.729999986</v>
      </c>
      <c r="F73" s="20">
        <f t="shared" ref="F73:G73" si="34">SUM(F9:F72)/2</f>
        <v>18001957.050000004</v>
      </c>
      <c r="G73" s="20">
        <f t="shared" si="34"/>
        <v>18447448.809999991</v>
      </c>
      <c r="H73" s="20">
        <f t="shared" si="33"/>
        <v>0</v>
      </c>
      <c r="I73" s="20">
        <f t="shared" si="33"/>
        <v>0</v>
      </c>
      <c r="J73" s="20">
        <f t="shared" si="33"/>
        <v>0</v>
      </c>
      <c r="K73" s="20">
        <f t="shared" si="33"/>
        <v>0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70613285.439999983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440317337.00333333</v>
      </c>
      <c r="C86" s="20">
        <f t="shared" si="35"/>
        <v>0</v>
      </c>
      <c r="D86" s="20">
        <f>D73</f>
        <v>12218413.850000001</v>
      </c>
      <c r="E86" s="20">
        <f t="shared" ref="E86:O86" si="36">E73</f>
        <v>21945465.729999986</v>
      </c>
      <c r="F86" s="20">
        <f t="shared" ref="F86:G86" si="37">F73</f>
        <v>18001957.050000004</v>
      </c>
      <c r="G86" s="20">
        <f t="shared" si="37"/>
        <v>18447448.809999991</v>
      </c>
      <c r="H86" s="20">
        <f t="shared" si="36"/>
        <v>0</v>
      </c>
      <c r="I86" s="20">
        <f t="shared" si="36"/>
        <v>0</v>
      </c>
      <c r="J86" s="20">
        <f t="shared" si="36"/>
        <v>0</v>
      </c>
      <c r="K86" s="20">
        <f t="shared" si="36"/>
        <v>0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70613285.439999983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89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2024-05-21T14:27:52Z</cp:lastPrinted>
  <dcterms:created xsi:type="dcterms:W3CDTF">2018-04-17T18:57:16Z</dcterms:created>
  <dcterms:modified xsi:type="dcterms:W3CDTF">2024-05-21T14:52:06Z</dcterms:modified>
</cp:coreProperties>
</file>