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4\"/>
    </mc:Choice>
  </mc:AlternateContent>
  <xr:revisionPtr revIDLastSave="0" documentId="13_ncr:1_{F41BF868-FF61-434A-BBDC-6B0DDCE987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<sst xmlns="http://schemas.openxmlformats.org/spreadsheetml/2006/main" count="110" uniqueCount="110">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</sst>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:P5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>SUM(H10:H14)</f>
        <v>19985713.090000004</v>
      </c>
      <c r="I9" s="18">
        <f>SUM(I10:I14)</f>
        <v>10950935.959999999</v>
      </c>
      <c r="J9" s="18">
        <f>SUM(J10:J14)</f>
        <v>11125979.809999999</v>
      </c>
      <c r="K9" s="18">
        <f t="shared" ref="K9" si="1">SUM(K10:K14)</f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84977904.549999997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3">
        <v>9354994.9900000002</v>
      </c>
      <c r="J10" s="13">
        <v>9284481.2699999996</v>
      </c>
      <c r="K10" s="19"/>
      <c r="L10" s="19"/>
      <c r="M10" s="19"/>
      <c r="N10" s="19"/>
      <c r="O10" s="19"/>
      <c r="P10" s="19">
        <f>SUM(D10:O10)</f>
        <v>63950151.030000001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3">
        <v>247895.77</v>
      </c>
      <c r="J11" s="13">
        <v>488045.27</v>
      </c>
      <c r="K11" s="19"/>
      <c r="L11" s="19"/>
      <c r="M11" s="19"/>
      <c r="N11" s="19"/>
      <c r="O11" s="19"/>
      <c r="P11" s="19">
        <f>SUM(D11:O11)</f>
        <v>11494217.189999999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3">
        <v>1348045.2</v>
      </c>
      <c r="J14" s="13">
        <v>1353453.27</v>
      </c>
      <c r="K14" s="19"/>
      <c r="L14" s="19"/>
      <c r="M14" s="19"/>
      <c r="N14" s="19"/>
      <c r="O14" s="19"/>
      <c r="P14" s="19">
        <f>SUM(D14:O14)</f>
        <v>9533536.3300000001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 t="shared" ref="C15:H15" si="4">SUM(C16:C24)</f>
        <v>0</v>
      </c>
      <c r="D15" s="18">
        <f t="shared" si="4"/>
        <v>1523432.1</v>
      </c>
      <c r="E15" s="18">
        <f t="shared" si="4"/>
        <v>9332437.3900000006</v>
      </c>
      <c r="F15" s="18">
        <f t="shared" si="4"/>
        <v>7114790.3799999999</v>
      </c>
      <c r="G15" s="18">
        <f t="shared" si="4"/>
        <v>5751546.6100000003</v>
      </c>
      <c r="H15" s="18">
        <f t="shared" si="4"/>
        <v>4104740.0599999996</v>
      </c>
      <c r="I15" s="18">
        <f>SUM(I16:I24)</f>
        <v>2617800.89</v>
      </c>
      <c r="J15" s="18">
        <f>SUM(J16:J24)</f>
        <v>3136637.7700000005</v>
      </c>
      <c r="K15" s="18">
        <f t="shared" ref="K15" si="5">SUM(K16:K24)</f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33581385.200000003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3">
        <v>1220141.6200000001</v>
      </c>
      <c r="J16" s="13">
        <v>2069542.56</v>
      </c>
      <c r="K16" s="19"/>
      <c r="L16" s="19"/>
      <c r="M16" s="19"/>
      <c r="N16" s="19"/>
      <c r="O16" s="19"/>
      <c r="P16" s="19">
        <f>SUM(D16:O16)</f>
        <v>11028114.380000001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9"/>
      <c r="L17" s="19"/>
      <c r="M17" s="19"/>
      <c r="N17" s="19"/>
      <c r="O17" s="19"/>
      <c r="P17" s="19">
        <f>SUM(D17:O17)</f>
        <v>10185318.68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9"/>
      <c r="N18" s="19"/>
      <c r="O18" s="19"/>
      <c r="P18" s="19">
        <f t="shared" ref="P18" si="6">SUM(D18:O18)</f>
        <v>978985.8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3">
        <v>136329.10999999999</v>
      </c>
      <c r="J19" s="13">
        <v>32875.599999999999</v>
      </c>
      <c r="K19" s="19"/>
      <c r="L19" s="19"/>
      <c r="M19" s="19"/>
      <c r="N19" s="19"/>
      <c r="O19" s="19"/>
      <c r="P19" s="19">
        <f t="shared" ref="P19:P32" si="7">SUM(D19:O19)</f>
        <v>763556.71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3">
        <v>920880.67</v>
      </c>
      <c r="J20" s="13">
        <v>766480.27</v>
      </c>
      <c r="K20" s="19"/>
      <c r="L20" s="19"/>
      <c r="M20" s="19"/>
      <c r="N20" s="19"/>
      <c r="O20" s="19"/>
      <c r="P20" s="19">
        <f>SUM(D20:O20)</f>
        <v>4801369.8100000005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3">
        <v>162975.97</v>
      </c>
      <c r="J21" s="13">
        <v>225356.1</v>
      </c>
      <c r="K21" s="19"/>
      <c r="L21" s="19"/>
      <c r="M21" s="19"/>
      <c r="N21" s="19"/>
      <c r="O21" s="19"/>
      <c r="P21" s="19">
        <f>SUM(D21:O21)</f>
        <v>2222010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3"/>
      <c r="J22" s="13">
        <v>42383.24</v>
      </c>
      <c r="K22" s="19"/>
      <c r="L22" s="19"/>
      <c r="M22" s="19"/>
      <c r="N22" s="19"/>
      <c r="O22" s="19"/>
      <c r="P22" s="19">
        <f t="shared" si="7"/>
        <v>143813.94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3">
        <v>177473.52</v>
      </c>
      <c r="J23" s="19"/>
      <c r="K23" s="19"/>
      <c r="L23" s="19"/>
      <c r="M23" s="19"/>
      <c r="N23" s="19"/>
      <c r="O23" s="19"/>
      <c r="P23" s="19">
        <f t="shared" si="7"/>
        <v>2040199.91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9"/>
      <c r="L24" s="19"/>
      <c r="M24" s="19"/>
      <c r="N24" s="19"/>
      <c r="O24" s="19"/>
      <c r="P24" s="19">
        <f t="shared" si="7"/>
        <v>1418015.97</v>
      </c>
    </row>
    <row r="25" spans="1:16" ht="15" customHeight="1">
      <c r="A25" s="2" t="s">
        <v>16</v>
      </c>
      <c r="B25" s="18">
        <f t="shared" ref="B25:D25" si="8">SUM(B26:B34)</f>
        <v>14497950</v>
      </c>
      <c r="C25" s="18">
        <f t="shared" si="8"/>
        <v>0</v>
      </c>
      <c r="D25" s="18">
        <f t="shared" si="8"/>
        <v>0</v>
      </c>
      <c r="E25" s="18">
        <f>SUM(E26:E34)</f>
        <v>1070644.48</v>
      </c>
      <c r="F25" s="18">
        <f>SUM(F26:F34)</f>
        <v>10385.59</v>
      </c>
      <c r="G25" s="18">
        <f>SUM(G26:G34)</f>
        <v>1396647.16</v>
      </c>
      <c r="H25" s="18">
        <f>SUM(H26:H34)</f>
        <v>144167.04999999999</v>
      </c>
      <c r="I25" s="18">
        <f>SUM(I26:I34)</f>
        <v>1681293.19</v>
      </c>
      <c r="J25" s="18">
        <f>SUM(J26:J34)</f>
        <v>113523.19</v>
      </c>
      <c r="K25" s="18">
        <f t="shared" ref="J25:N25" si="9">SUM(K26:K34)</f>
        <v>0</v>
      </c>
      <c r="L25" s="18">
        <f t="shared" si="9"/>
        <v>0</v>
      </c>
      <c r="M25" s="18">
        <f t="shared" si="9"/>
        <v>0</v>
      </c>
      <c r="N25" s="18">
        <f t="shared" si="9"/>
        <v>0</v>
      </c>
      <c r="O25" s="18">
        <f>SUM(O26:O34)</f>
        <v>0</v>
      </c>
      <c r="P25" s="18">
        <f t="shared" si="7"/>
        <v>4416660.66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3">
        <v>204200.67</v>
      </c>
      <c r="J26" s="19"/>
      <c r="K26" s="19"/>
      <c r="L26" s="19"/>
      <c r="M26" s="19"/>
      <c r="N26" s="19"/>
      <c r="O26" s="19"/>
      <c r="P26" s="19">
        <f t="shared" si="7"/>
        <v>266311.67000000004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3">
        <v>94234.8</v>
      </c>
      <c r="J27" s="13"/>
      <c r="K27" s="13"/>
      <c r="L27" s="19"/>
      <c r="M27" s="19"/>
      <c r="N27" s="19"/>
      <c r="O27" s="19"/>
      <c r="P27" s="19">
        <f t="shared" si="7"/>
        <v>277420.86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3">
        <v>366825.72</v>
      </c>
      <c r="J28" s="13">
        <v>8897.2000000000007</v>
      </c>
      <c r="K28" s="19"/>
      <c r="L28" s="19"/>
      <c r="M28" s="19"/>
      <c r="N28" s="19"/>
      <c r="O28" s="19"/>
      <c r="P28" s="19">
        <f t="shared" si="7"/>
        <v>396072.92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/>
      <c r="L29" s="19"/>
      <c r="M29" s="19"/>
      <c r="N29" s="19"/>
      <c r="O29" s="19"/>
      <c r="P29" s="19">
        <f t="shared" si="7"/>
        <v>74600.55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3">
        <v>13650</v>
      </c>
      <c r="J30" s="13"/>
      <c r="K30" s="19"/>
      <c r="L30" s="19"/>
      <c r="M30" s="19"/>
      <c r="N30" s="19"/>
      <c r="O30" s="19"/>
      <c r="P30" s="19">
        <f t="shared" si="7"/>
        <v>69145.399999999994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7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3">
        <v>800000</v>
      </c>
      <c r="K32" s="19"/>
      <c r="L32" s="19"/>
      <c r="M32" s="19"/>
      <c r="N32" s="19"/>
      <c r="O32" s="19"/>
      <c r="P32" s="19">
        <f t="shared" si="7"/>
        <v>1809898.12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0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3">
        <v>202382</v>
      </c>
      <c r="J34" s="13">
        <v>104625.99</v>
      </c>
      <c r="K34" s="19"/>
      <c r="L34" s="19"/>
      <c r="M34" s="19"/>
      <c r="N34" s="19"/>
      <c r="O34" s="19"/>
      <c r="P34" s="19">
        <f>SUM(D34:O34)</f>
        <v>1455901.46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1">SUM(G36:G42)</f>
        <v>0</v>
      </c>
      <c r="H35" s="18">
        <f>SUM(H36:H42)</f>
        <v>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2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3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3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7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7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7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7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7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7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7"/>
        <v>0</v>
      </c>
    </row>
    <row r="51" spans="1:16" ht="15" customHeight="1">
      <c r="A51" s="2" t="s">
        <v>28</v>
      </c>
      <c r="B51" s="18">
        <f t="shared" ref="B51:D51" si="18">SUM(B52:B60)</f>
        <v>39578460</v>
      </c>
      <c r="C51" s="18">
        <f t="shared" si="18"/>
        <v>0</v>
      </c>
      <c r="D51" s="18">
        <f t="shared" si="18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115935</v>
      </c>
      <c r="J51" s="18">
        <f t="shared" ref="J51" si="19">SUM(J52:J60)</f>
        <v>620984.31999999995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1886360.7599999998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0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20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>
        <v>620984.31999999995</v>
      </c>
      <c r="K59" s="13"/>
      <c r="L59" s="13"/>
      <c r="M59" s="19"/>
      <c r="N59" s="13"/>
      <c r="O59" s="19"/>
      <c r="P59" s="19">
        <f t="shared" si="20"/>
        <v>620984.31999999995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3">
        <v>115935</v>
      </c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440317337.00333333</v>
      </c>
      <c r="C73" s="20">
        <f t="shared" si="31"/>
        <v>0</v>
      </c>
      <c r="D73" s="20">
        <f>SUM(D9:D72)/2</f>
        <v>12218413.850000001</v>
      </c>
      <c r="E73" s="20">
        <f t="shared" ref="E73:O73" si="32">SUM(E9:E72)/2</f>
        <v>21945465.729999986</v>
      </c>
      <c r="F73" s="20">
        <f t="shared" ref="F73:G73" si="33">SUM(F9:F72)/2</f>
        <v>18001957.050000004</v>
      </c>
      <c r="G73" s="20">
        <f t="shared" si="33"/>
        <v>18447448.809999991</v>
      </c>
      <c r="H73" s="20">
        <f t="shared" si="32"/>
        <v>24121234</v>
      </c>
      <c r="I73" s="20">
        <f t="shared" si="32"/>
        <v>15365965.040000001</v>
      </c>
      <c r="J73" s="20">
        <f t="shared" si="32"/>
        <v>14997125.089999998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125097609.56999999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440317337.00333333</v>
      </c>
      <c r="C86" s="20">
        <f t="shared" si="34"/>
        <v>0</v>
      </c>
      <c r="D86" s="20">
        <f>D73</f>
        <v>12218413.850000001</v>
      </c>
      <c r="E86" s="20">
        <f t="shared" ref="E86:O86" si="35">E73</f>
        <v>21945465.729999986</v>
      </c>
      <c r="F86" s="20">
        <f t="shared" ref="F86:G86" si="36">F73</f>
        <v>18001957.050000004</v>
      </c>
      <c r="G86" s="20">
        <f t="shared" si="36"/>
        <v>18447448.809999991</v>
      </c>
      <c r="H86" s="20">
        <f t="shared" si="35"/>
        <v>24121234</v>
      </c>
      <c r="I86" s="20">
        <f t="shared" si="35"/>
        <v>15365965.040000001</v>
      </c>
      <c r="J86" s="20">
        <f t="shared" si="35"/>
        <v>14997125.089999998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125097609.56999999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2024-08-19T19:05:59Z</cp:lastPrinted>
  <dcterms:created xsi:type="dcterms:W3CDTF">2018-04-17T18:57:16Z</dcterms:created>
  <dcterms:modified xsi:type="dcterms:W3CDTF">2024-08-19T19:06:32Z</dcterms:modified>
</cp:coreProperties>
</file>