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3\"/>
    </mc:Choice>
  </mc:AlternateContent>
  <xr:revisionPtr revIDLastSave="0" documentId="13_ncr:1_{20EFF195-7EF8-47AA-870E-0C88A662B0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" l="1"/>
  <c r="C16" i="7"/>
  <c r="C19" i="7"/>
  <c r="C27" i="7" s="1"/>
  <c r="C25" i="7"/>
  <c r="E19" i="7"/>
  <c r="E27" i="7" s="1"/>
  <c r="C34" i="7"/>
  <c r="C40" i="7"/>
  <c r="E38" i="7"/>
  <c r="C38" i="7"/>
  <c r="E48" i="7"/>
  <c r="E34" i="7"/>
  <c r="E40" i="7" s="1"/>
  <c r="C48" i="7"/>
  <c r="C49" i="7" s="1"/>
  <c r="E25" i="7"/>
  <c r="C50" i="7" l="1"/>
  <c r="E49" i="7"/>
  <c r="E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<sst xmlns="http://schemas.openxmlformats.org/spreadsheetml/2006/main" count="38" uniqueCount="38">
  <si>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</si>
  <si>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</si>
  <si>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</si>
  <si>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</si>
  <si>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</si>
  <si>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</si>
  <si>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</si>
  <si>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</si>
  <si>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</si>
  <si>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</si>
  <si>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</si>
  <si>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</si>
  <si>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</si>
  <si>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</si>
  <si>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</si>
  <si>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</si>
  <si>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</si>
  <si>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</si>
  <si>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</si>
  <si>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</si>
  <si>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</si>
  <si>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</si>
  <si>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</si>
  <si>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</si>
  <si>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</si>
  <si>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</si>
  <si>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</si>
  <si>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</si>
  <si>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</si>
  <si>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</si>
  <si>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</si>
  <si>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</si>
  <si>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</si>
  <si>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</si>
  <si>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</si>
  <si>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</si>
  <si>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</si>
  <si>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FEBRERO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</si>
</sst>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1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15" name="Imagen 1">
          <a:extLst>
            <a:ext uri="{FF2B5EF4-FFF2-40B4-BE49-F238E27FC236}">
              <a16:creationId xmlns:a16="http://schemas.microsoft.com/office/drawing/2014/main" id="{8E6C39CC-FED6-83EC-E0F0-103DA5806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A9" sqref="A9:E9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6" t="s">
        <v>27</v>
      </c>
      <c r="B6" s="76"/>
      <c r="C6" s="76"/>
      <c r="D6" s="76"/>
      <c r="E6" s="76"/>
    </row>
    <row r="7" spans="1:251" ht="18.75" x14ac:dyDescent="0.3">
      <c r="A7" s="78" t="s">
        <v>10</v>
      </c>
      <c r="B7" s="78"/>
      <c r="C7" s="78"/>
      <c r="D7" s="78"/>
      <c r="E7" s="78"/>
    </row>
    <row r="8" spans="1:251" ht="26.25" customHeight="1" x14ac:dyDescent="0.3">
      <c r="A8" s="79" t="s">
        <v>37</v>
      </c>
      <c r="B8" s="79"/>
      <c r="C8" s="79"/>
      <c r="D8" s="79"/>
      <c r="E8" s="79"/>
    </row>
    <row r="9" spans="1:251" ht="27" customHeight="1" x14ac:dyDescent="0.3">
      <c r="A9" s="79" t="s">
        <v>0</v>
      </c>
      <c r="B9" s="79"/>
      <c r="C9" s="79"/>
      <c r="D9" s="79"/>
      <c r="E9" s="79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80" t="s">
        <v>1</v>
      </c>
      <c r="B13" s="80"/>
      <c r="C13" s="80"/>
      <c r="D13" s="80"/>
      <c r="E13" s="80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2023</v>
      </c>
      <c r="D15" s="42"/>
      <c r="E15" s="29">
        <v>2022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400000+83573541.74+1211924.28+370944628.3+131827.72</f>
        <v>456261922.04000002</v>
      </c>
      <c r="D16" s="31"/>
      <c r="E16" s="35">
        <v>273688639.14999998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31</v>
      </c>
      <c r="B17" s="22"/>
      <c r="C17" s="59">
        <f>51753.03+114203.03+813893.54+857235.73</f>
        <v>1837085.33</v>
      </c>
      <c r="D17" s="59"/>
      <c r="E17" s="60">
        <v>1317660.6399999999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32</v>
      </c>
      <c r="B18" s="12"/>
      <c r="C18" s="74">
        <v>0</v>
      </c>
      <c r="D18" s="61"/>
      <c r="E18" s="62">
        <v>1456298.18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458099007.37</v>
      </c>
      <c r="D19" s="32"/>
      <c r="E19" s="36">
        <f>SUM(E16:E18)</f>
        <v>276462597.96999997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33</v>
      </c>
      <c r="B22" s="22"/>
      <c r="C22" s="44">
        <v>11925271.890000001</v>
      </c>
      <c r="D22" s="44"/>
      <c r="E22" s="38">
        <v>3933364.02</v>
      </c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34</v>
      </c>
      <c r="B23" s="22"/>
      <c r="C23" s="64">
        <v>0</v>
      </c>
      <c r="D23" s="63"/>
      <c r="E23" s="65">
        <v>2915107.76</v>
      </c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6">
        <f>ROUND(SUBTOTAL(9, C20:C24), 5)</f>
        <v>11925271.890000001</v>
      </c>
      <c r="D25" s="45"/>
      <c r="E25" s="67">
        <f>ROUND(SUBTOTAL(9, E20:E24), 5)</f>
        <v>6848471.7800000003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8">
        <f>C19+C25</f>
        <v>470024279.25999999</v>
      </c>
      <c r="D27" s="45"/>
      <c r="E27" s="69">
        <f>E19+E25</f>
        <v>283311069.74999994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3211.54</v>
      </c>
      <c r="D32" s="31"/>
      <c r="E32" s="35">
        <v>2680.54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35</v>
      </c>
      <c r="B33" s="22"/>
      <c r="C33" s="47">
        <v>13607959.49</v>
      </c>
      <c r="D33" s="59"/>
      <c r="E33" s="48">
        <v>10389273.52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70">
        <f>+C32+C33</f>
        <v>13611171.029999999</v>
      </c>
      <c r="D34" s="45"/>
      <c r="E34" s="71">
        <f>SUM(E32:E33)</f>
        <v>10391954.059999999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24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25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26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13611171.029999999</v>
      </c>
      <c r="D40" s="57"/>
      <c r="E40" s="58">
        <f>+E34+E38</f>
        <v>10391954.059999999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435757847.52999997</v>
      </c>
      <c r="D44" s="33"/>
      <c r="E44" s="40">
        <v>260720294.69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-6212912.9100000001</v>
      </c>
      <c r="D45" s="33"/>
      <c r="E45" s="40">
        <v>-6455714.9100000001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4">
        <v>26868173.609999999</v>
      </c>
      <c r="D46" s="72"/>
      <c r="E46" s="48">
        <v>18654535.91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36</v>
      </c>
      <c r="B48" s="22"/>
      <c r="C48" s="75">
        <f>SUM(C43:C46)</f>
        <v>456413108.22999996</v>
      </c>
      <c r="D48" s="73"/>
      <c r="E48" s="67">
        <f>+E44+E45+E46</f>
        <v>272919115.69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470024279.25999993</v>
      </c>
      <c r="D49" s="45"/>
      <c r="E49" s="41">
        <f>E34+E48</f>
        <v>283311069.75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7" t="s">
        <v>28</v>
      </c>
      <c r="B53" s="77"/>
      <c r="C53" s="77"/>
      <c r="D53" s="77"/>
      <c r="E53" s="7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7" t="s">
        <v>29</v>
      </c>
      <c r="B54" s="77"/>
      <c r="C54" s="77"/>
      <c r="D54" s="77"/>
      <c r="E54" s="7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30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2023-03-03T16:09:15Z</cp:lastPrinted>
  <dcterms:created xsi:type="dcterms:W3CDTF">2013-01-30T15:16:21Z</dcterms:created>
  <dcterms:modified xsi:type="dcterms:W3CDTF">2023-03-20T18:19:09Z</dcterms:modified>
</cp:coreProperties>
</file>