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noviembre 2022\"/>
    </mc:Choice>
  </mc:AlternateContent>
  <bookViews>
    <workbookView xWindow="0" yWindow="0" windowWidth="20490" windowHeight="8355"/>
  </bookViews>
  <sheets>
    <sheet name="BG" sheetId="7" r:id="rId1"/>
  </sheets>
  <definedNames>
    <definedName name="_xlnm.Print_Area" localSheetId="0">BG!$A$4:$E$60</definedName>
  </definedNames>
  <calcPr calcId="162913"/>
</workbook>
</file>

<file path=xl/calcChain.xml><?xml version="1.0" encoding="utf-8"?>
<calcChain xmlns="http://schemas.openxmlformats.org/spreadsheetml/2006/main">
  <c r="C17" i="7" l="1"/>
  <c r="C16" i="7"/>
  <c r="C19" i="7" s="1"/>
  <c r="C27" i="7" s="1"/>
  <c r="C25" i="7"/>
  <c r="E19" i="7"/>
  <c r="E27" i="7" s="1"/>
  <c r="C34" i="7"/>
  <c r="C49" i="7" s="1"/>
  <c r="C50" i="7" s="1"/>
  <c r="E38" i="7"/>
  <c r="C38" i="7"/>
  <c r="E48" i="7"/>
  <c r="E34" i="7"/>
  <c r="C48" i="7"/>
  <c r="E25" i="7"/>
  <c r="E40" i="7"/>
  <c r="C40" i="7"/>
  <c r="E49" i="7"/>
  <c r="E50" i="7" s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<sst xmlns="http://schemas.openxmlformats.org/spreadsheetml/2006/main" count="38" uniqueCount="38">
  <si>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</si>
  <si>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</si>
  <si>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</si>
  <si>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</si>
  <si>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</si>
  <si>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</si>
  <si>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</si>
  <si>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</si>
  <si>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</si>
  <si>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</si>
  <si>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</si>
  <si>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</si>
  <si>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</si>
  <si>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</si>
  <si>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</si>
  <si>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</si>
  <si>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</si>
  <si>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</si>
  <si>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</si>
  <si>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</si>
  <si>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</si>
  <si>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</si>
  <si>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</si>
  <si>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</si>
  <si>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PASIVOS  NO CORRIENTES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</si>
  <si>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</si>
  <si>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</si>
  <si>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</si>
  <si>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</si>
  <si>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</si>
  <si>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</si>
  <si>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</si>
  <si>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</si>
  <si>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</si>
  <si>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</si>
  <si>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</si>
  <si>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</si>
  <si>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>NOVIEMBRE 2022 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</si>
</sst>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93">
    <xf numFmtId="0" fontId="0" fillId="0" borderId="0" xfId="0"/>
    <xf numFmtId="0" fontId="4" fillId="0" borderId="0" xfId="36" applyFill="1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 applyFill="1"/>
    <xf numFmtId="0" fontId="3" fillId="0" borderId="0" xfId="36" applyFont="1"/>
    <xf numFmtId="0" fontId="7" fillId="0" borderId="0" xfId="36" applyFont="1" applyFill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3" fontId="7" fillId="0" borderId="0" xfId="36" applyNumberFormat="1" applyFont="1" applyFill="1"/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Border="1" applyAlignment="1">
      <alignment horizontal="right"/>
    </xf>
    <xf numFmtId="43" fontId="6" fillId="0" borderId="0" xfId="36" applyNumberFormat="1" applyFont="1" applyFill="1" applyAlignment="1">
      <alignment horizontal="right"/>
    </xf>
    <xf numFmtId="166" fontId="33" fillId="0" borderId="0" xfId="36" applyNumberFormat="1" applyFont="1" applyAlignment="1">
      <alignment horizontal="right"/>
    </xf>
    <xf numFmtId="49" fontId="8" fillId="0" borderId="0" xfId="36" applyNumberFormat="1" applyFont="1" applyBorder="1" applyAlignment="1">
      <alignment horizontal="lef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/>
    <xf numFmtId="0" fontId="7" fillId="0" borderId="0" xfId="36" applyNumberFormat="1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0" fontId="7" fillId="0" borderId="0" xfId="36" applyFont="1" applyAlignment="1">
      <alignment horizontal="right"/>
    </xf>
    <xf numFmtId="43" fontId="8" fillId="0" borderId="0" xfId="36" applyNumberFormat="1" applyFont="1" applyBorder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9" fontId="7" fillId="0" borderId="0" xfId="36" applyNumberFormat="1" applyFont="1" applyFill="1" applyAlignment="1">
      <alignment horizontal="lef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9" fontId="6" fillId="0" borderId="0" xfId="36" applyNumberFormat="1" applyFont="1" applyFill="1" applyAlignment="1">
      <alignment horizontal="left"/>
    </xf>
    <xf numFmtId="43" fontId="7" fillId="0" borderId="2" xfId="31" applyNumberFormat="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9" fontId="8" fillId="0" borderId="0" xfId="36" applyNumberFormat="1" applyFont="1" applyFill="1" applyAlignment="1">
      <alignment horizontal="lef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0" fontId="4" fillId="0" borderId="0" xfId="36" applyFill="1" applyBorder="1"/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8" fillId="0" borderId="2" xfId="31" applyFont="1" applyBorder="1" applyAlignment="1">
      <alignment horizontal="right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7" fillId="0" borderId="0" xfId="31" applyNumberFormat="1" applyFont="1" applyFill="1" applyBorder="1" applyAlignment="1">
      <alignment horizontal="right" vertical="top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/>
    <cellStyle name="Neutral" xfId="33" builtinId="28" customBuiltin="1"/>
    <cellStyle name="Normal" xfId="0" builtinId="0"/>
    <cellStyle name="Normal 2" xfId="34"/>
    <cellStyle name="Normal 3" xfId="35"/>
    <cellStyle name="Normal 4" xfId="36"/>
    <cellStyle name="Notas 2" xfId="37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0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"/>
  <sheetViews>
    <sheetView tabSelected="1" topLeftCell="A3" zoomScale="60" zoomScaleNormal="60" zoomScaleSheetLayoutView="59" workbookViewId="0">
      <selection activeCell="B16" sqref="B16"/>
    </sheetView>
  </sheetViews>
  <sheetFormatPr baseColWidth="10" defaultRowHeight="20.25" x14ac:dyDescent="0.3"/>
  <cols>
    <col min="1" max="1" width="49" style="24" customWidth="1"/>
    <col min="2" max="2" width="44" style="24" customWidth="1"/>
    <col min="3" max="3" width="26.7109375" style="25" customWidth="1"/>
    <col min="4" max="4" width="1.28515625" style="25" customWidth="1"/>
    <col min="5" max="5" width="28.42578125" style="25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>
      <c r="F4" s="69"/>
    </row>
    <row r="5" spans="1:251" ht="1.5" customHeight="1" x14ac:dyDescent="0.3">
      <c r="F5" s="69"/>
    </row>
    <row r="6" spans="1:251" ht="30" customHeight="1" x14ac:dyDescent="0.3">
      <c r="A6" s="88" t="s">
        <v>27</v>
      </c>
      <c r="B6" s="88"/>
      <c r="C6" s="88"/>
      <c r="D6" s="88"/>
      <c r="E6" s="88"/>
      <c r="F6" s="69"/>
    </row>
    <row r="7" spans="1:251" ht="18.75" x14ac:dyDescent="0.3">
      <c r="A7" s="90" t="s">
        <v>10</v>
      </c>
      <c r="B7" s="90"/>
      <c r="C7" s="90"/>
      <c r="D7" s="90"/>
      <c r="E7" s="90"/>
      <c r="F7" s="69"/>
    </row>
    <row r="8" spans="1:251" ht="26.25" customHeight="1" x14ac:dyDescent="0.3">
      <c r="A8" s="91" t="s">
        <v>37</v>
      </c>
      <c r="B8" s="91"/>
      <c r="C8" s="91"/>
      <c r="D8" s="91"/>
      <c r="E8" s="91"/>
      <c r="F8" s="69"/>
    </row>
    <row r="9" spans="1:251" ht="27" customHeight="1" x14ac:dyDescent="0.3">
      <c r="A9" s="91" t="s">
        <v>0</v>
      </c>
      <c r="B9" s="91"/>
      <c r="C9" s="91"/>
      <c r="D9" s="91"/>
      <c r="E9" s="91"/>
      <c r="F9" s="69"/>
    </row>
    <row r="10" spans="1:251" ht="15" customHeight="1" x14ac:dyDescent="0.35">
      <c r="A10" s="3"/>
      <c r="B10" s="3"/>
      <c r="C10" s="3"/>
      <c r="D10" s="3"/>
      <c r="E10" s="3"/>
      <c r="F10" s="69"/>
    </row>
    <row r="11" spans="1:251" x14ac:dyDescent="0.3">
      <c r="A11" s="4"/>
      <c r="B11" s="4"/>
      <c r="C11" s="5"/>
      <c r="D11" s="5"/>
      <c r="E11" s="5"/>
      <c r="F11" s="7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</row>
    <row r="12" spans="1:251" x14ac:dyDescent="0.3">
      <c r="A12" s="4"/>
      <c r="B12" s="4"/>
      <c r="C12" s="27"/>
      <c r="D12" s="27"/>
      <c r="E12" s="27"/>
      <c r="F12" s="9"/>
      <c r="G12" s="6"/>
      <c r="H12" s="6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</row>
    <row r="13" spans="1:251" x14ac:dyDescent="0.3">
      <c r="A13" s="92" t="s">
        <v>1</v>
      </c>
      <c r="B13" s="92"/>
      <c r="C13" s="92"/>
      <c r="D13" s="92"/>
      <c r="E13" s="92"/>
      <c r="F13" s="9"/>
      <c r="G13" s="6"/>
      <c r="H13" s="6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</row>
    <row r="14" spans="1:251" x14ac:dyDescent="0.3">
      <c r="A14" s="11"/>
      <c r="B14" s="11"/>
      <c r="C14" s="12"/>
      <c r="D14" s="12"/>
      <c r="E14" s="12"/>
      <c r="F14" s="9"/>
      <c r="G14" s="6"/>
      <c r="H14" s="6"/>
      <c r="I14" s="8"/>
      <c r="J14" s="8"/>
      <c r="K14" s="8"/>
      <c r="L14" s="8"/>
      <c r="M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</row>
    <row r="15" spans="1:251" x14ac:dyDescent="0.3">
      <c r="A15" s="10" t="s">
        <v>2</v>
      </c>
      <c r="B15" s="10"/>
      <c r="C15" s="49">
        <v>2022</v>
      </c>
      <c r="D15" s="49"/>
      <c r="E15" s="35">
        <v>2021</v>
      </c>
      <c r="F15" s="9"/>
      <c r="G15" s="6"/>
      <c r="H15" s="6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</row>
    <row r="16" spans="1:251" x14ac:dyDescent="0.3">
      <c r="A16" s="13" t="s">
        <v>11</v>
      </c>
      <c r="B16" s="13"/>
      <c r="C16" s="38">
        <f>400000+68416475.16+1316319.66+354051656.94+106643.38</f>
        <v>424291095.13999999</v>
      </c>
      <c r="D16" s="38"/>
      <c r="E16" s="42">
        <v>257087180.03999999</v>
      </c>
      <c r="F16" s="14"/>
      <c r="G16" s="6"/>
      <c r="H16" s="6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</row>
    <row r="17" spans="1:251" x14ac:dyDescent="0.3">
      <c r="A17" s="28" t="s">
        <v>31</v>
      </c>
      <c r="B17" s="28"/>
      <c r="C17" s="70">
        <f>132007.14+171304.55+813893.54+698667.79</f>
        <v>1815873.02</v>
      </c>
      <c r="D17" s="70"/>
      <c r="E17" s="71">
        <v>2446925.2000000002</v>
      </c>
      <c r="F17" s="9"/>
      <c r="G17" s="6"/>
      <c r="H17" s="6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</row>
    <row r="18" spans="1:251" x14ac:dyDescent="0.3">
      <c r="A18" s="13" t="s">
        <v>32</v>
      </c>
      <c r="B18" s="15"/>
      <c r="C18" s="86">
        <v>1456298.18</v>
      </c>
      <c r="D18" s="72"/>
      <c r="E18" s="73">
        <v>0</v>
      </c>
      <c r="F18" s="9"/>
      <c r="G18" s="36"/>
      <c r="H18" s="6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</row>
    <row r="19" spans="1:251" x14ac:dyDescent="0.3">
      <c r="A19" s="10" t="s">
        <v>3</v>
      </c>
      <c r="B19" s="10"/>
      <c r="C19" s="39">
        <f>SUM(C16:C18)</f>
        <v>427563266.33999997</v>
      </c>
      <c r="D19" s="39"/>
      <c r="E19" s="43">
        <f>SUM(E16:E18)</f>
        <v>259534105.23999998</v>
      </c>
      <c r="F19" s="9"/>
      <c r="G19" s="6"/>
      <c r="H19" s="6"/>
      <c r="I19" s="50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</row>
    <row r="20" spans="1:251" x14ac:dyDescent="0.3">
      <c r="A20" s="11" t="s">
        <v>12</v>
      </c>
      <c r="B20" s="11"/>
      <c r="C20" s="39"/>
      <c r="D20" s="39"/>
      <c r="E20" s="44"/>
      <c r="F20" s="9"/>
      <c r="G20" s="6"/>
      <c r="H20" s="6"/>
      <c r="I20" s="50"/>
      <c r="J20" s="8"/>
      <c r="K20" s="8"/>
      <c r="L20" s="8"/>
      <c r="M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</row>
    <row r="21" spans="1:251" x14ac:dyDescent="0.3">
      <c r="A21" s="10" t="s">
        <v>4</v>
      </c>
      <c r="B21" s="10"/>
      <c r="C21" s="39"/>
      <c r="D21" s="39"/>
      <c r="E21" s="44"/>
      <c r="F21" s="9"/>
      <c r="G21" s="6"/>
      <c r="H21" s="6"/>
      <c r="I21" s="50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</row>
    <row r="22" spans="1:251" x14ac:dyDescent="0.3">
      <c r="A22" s="28" t="s">
        <v>33</v>
      </c>
      <c r="B22" s="28"/>
      <c r="C22" s="51">
        <v>11356925.880000001</v>
      </c>
      <c r="D22" s="51"/>
      <c r="E22" s="45">
        <v>3668195.32</v>
      </c>
      <c r="F22" s="9"/>
      <c r="G22" s="6"/>
      <c r="H22" s="6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</row>
    <row r="23" spans="1:251" x14ac:dyDescent="0.3">
      <c r="A23" s="28" t="s">
        <v>34</v>
      </c>
      <c r="B23" s="28"/>
      <c r="C23" s="75">
        <v>249006.44</v>
      </c>
      <c r="D23" s="74"/>
      <c r="E23" s="76">
        <v>0</v>
      </c>
      <c r="F23" s="9"/>
      <c r="G23" s="6"/>
      <c r="H23" s="6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</row>
    <row r="24" spans="1:251" x14ac:dyDescent="0.3">
      <c r="A24" s="15"/>
      <c r="B24" s="15"/>
      <c r="C24" s="72"/>
      <c r="D24" s="72"/>
      <c r="E24" s="46"/>
      <c r="F24" s="9"/>
      <c r="G24" s="6"/>
      <c r="H24" s="6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</row>
    <row r="25" spans="1:251" x14ac:dyDescent="0.3">
      <c r="A25" s="10" t="s">
        <v>13</v>
      </c>
      <c r="B25" s="10"/>
      <c r="C25" s="77">
        <f>ROUND(SUBTOTAL(9, C20:C24), 5)</f>
        <v>11605932.32</v>
      </c>
      <c r="D25" s="52"/>
      <c r="E25" s="78">
        <f>ROUND(SUBTOTAL(9, E20:E24), 5)</f>
        <v>3668195.32</v>
      </c>
      <c r="F25" s="9"/>
      <c r="G25" s="16"/>
      <c r="H25" s="6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</row>
    <row r="26" spans="1:251" x14ac:dyDescent="0.3">
      <c r="A26" s="15"/>
      <c r="B26" s="15"/>
      <c r="C26" s="72"/>
      <c r="D26" s="72"/>
      <c r="E26" s="46"/>
      <c r="F26" s="9"/>
      <c r="G26" s="6"/>
      <c r="H26" s="6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</row>
    <row r="27" spans="1:251" ht="21" thickBot="1" x14ac:dyDescent="0.35">
      <c r="A27" s="10" t="s">
        <v>5</v>
      </c>
      <c r="B27" s="10"/>
      <c r="C27" s="79">
        <f>C19+C25</f>
        <v>439169198.65999997</v>
      </c>
      <c r="D27" s="52"/>
      <c r="E27" s="80">
        <f>E19+E25</f>
        <v>263202300.55999997</v>
      </c>
      <c r="F27" s="9"/>
      <c r="G27" s="6"/>
      <c r="H27" s="6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</row>
    <row r="28" spans="1:251" ht="21" thickTop="1" x14ac:dyDescent="0.3">
      <c r="A28" s="15"/>
      <c r="B28" s="15"/>
      <c r="C28" s="72"/>
      <c r="D28" s="72"/>
      <c r="E28" s="46"/>
      <c r="F28" s="9"/>
      <c r="G28" s="6"/>
      <c r="H28" s="6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</row>
    <row r="29" spans="1:251" x14ac:dyDescent="0.3">
      <c r="A29" s="10" t="s">
        <v>14</v>
      </c>
      <c r="B29" s="10"/>
      <c r="C29" s="39"/>
      <c r="D29" s="39"/>
      <c r="E29" s="44"/>
      <c r="F29" s="9"/>
      <c r="G29" s="6"/>
      <c r="H29" s="6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</row>
    <row r="30" spans="1:251" x14ac:dyDescent="0.3">
      <c r="A30" s="11"/>
      <c r="B30" s="11"/>
      <c r="C30" s="39"/>
      <c r="D30" s="39"/>
      <c r="E30" s="44"/>
      <c r="F30" s="9"/>
      <c r="G30" s="6"/>
      <c r="H30" s="6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</row>
    <row r="31" spans="1:251" x14ac:dyDescent="0.3">
      <c r="A31" s="10" t="s">
        <v>6</v>
      </c>
      <c r="B31" s="10"/>
      <c r="C31" s="38"/>
      <c r="D31" s="38"/>
      <c r="E31" s="42"/>
      <c r="F31" s="9"/>
      <c r="G31" s="6"/>
      <c r="H31" s="17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</row>
    <row r="32" spans="1:251" x14ac:dyDescent="0.3">
      <c r="A32" s="13" t="s">
        <v>22</v>
      </c>
      <c r="B32" s="10"/>
      <c r="C32" s="38">
        <v>2011.54</v>
      </c>
      <c r="D32" s="38"/>
      <c r="E32" s="42">
        <v>6894.29</v>
      </c>
      <c r="F32" s="9"/>
      <c r="G32" s="6"/>
      <c r="H32" s="17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</row>
    <row r="33" spans="1:251" x14ac:dyDescent="0.3">
      <c r="A33" s="28" t="s">
        <v>35</v>
      </c>
      <c r="B33" s="28"/>
      <c r="C33" s="54">
        <v>4473967.33</v>
      </c>
      <c r="D33" s="70"/>
      <c r="E33" s="55">
        <v>2535019.6</v>
      </c>
      <c r="F33" s="9"/>
      <c r="G33" s="6"/>
      <c r="H33" s="17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</row>
    <row r="34" spans="1:251" x14ac:dyDescent="0.3">
      <c r="A34" s="10" t="s">
        <v>7</v>
      </c>
      <c r="B34" s="10"/>
      <c r="C34" s="81">
        <f>+C32+C33</f>
        <v>4475978.87</v>
      </c>
      <c r="D34" s="52"/>
      <c r="E34" s="82">
        <f>SUM(E32:E33)</f>
        <v>2541913.89</v>
      </c>
      <c r="F34" s="9"/>
      <c r="G34" s="6"/>
      <c r="H34" s="6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</row>
    <row r="35" spans="1:251" x14ac:dyDescent="0.3">
      <c r="A35" s="10"/>
      <c r="B35" s="10"/>
      <c r="C35" s="52"/>
      <c r="D35" s="52"/>
      <c r="E35" s="53"/>
      <c r="F35" s="9"/>
      <c r="G35" s="6"/>
      <c r="H35" s="6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</row>
    <row r="36" spans="1:251" x14ac:dyDescent="0.3">
      <c r="A36" s="56" t="s">
        <v>24</v>
      </c>
      <c r="B36" s="56"/>
      <c r="C36" s="57"/>
      <c r="D36" s="57"/>
      <c r="E36" s="58"/>
      <c r="F36" s="9"/>
      <c r="G36" s="6"/>
      <c r="H36" s="6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</row>
    <row r="37" spans="1:251" x14ac:dyDescent="0.3">
      <c r="A37" s="59" t="s">
        <v>25</v>
      </c>
      <c r="B37" s="59"/>
      <c r="C37" s="60">
        <v>0</v>
      </c>
      <c r="D37" s="83"/>
      <c r="E37" s="61">
        <v>0</v>
      </c>
      <c r="F37" s="9"/>
      <c r="G37" s="6"/>
      <c r="H37" s="6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</row>
    <row r="38" spans="1:251" ht="21" thickBot="1" x14ac:dyDescent="0.35">
      <c r="A38" s="56" t="s">
        <v>26</v>
      </c>
      <c r="B38" s="56"/>
      <c r="C38" s="62">
        <f>+C37</f>
        <v>0</v>
      </c>
      <c r="D38" s="57"/>
      <c r="E38" s="63">
        <f>+E37</f>
        <v>0</v>
      </c>
      <c r="F38" s="9"/>
      <c r="G38" s="6"/>
      <c r="H38" s="6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</row>
    <row r="39" spans="1:251" ht="21" thickTop="1" x14ac:dyDescent="0.3">
      <c r="A39" s="64"/>
      <c r="B39" s="64"/>
      <c r="C39" s="65"/>
      <c r="D39" s="65"/>
      <c r="E39" s="66"/>
      <c r="F39" s="9"/>
      <c r="G39" s="6"/>
      <c r="H39" s="6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/>
      <c r="CE39" s="8"/>
      <c r="CF39" s="8"/>
      <c r="CG39" s="8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8"/>
      <c r="DV39" s="8"/>
      <c r="DW39" s="8"/>
      <c r="DX39" s="8"/>
      <c r="DY39" s="8"/>
      <c r="DZ39" s="8"/>
      <c r="EA39" s="8"/>
      <c r="EB39" s="8"/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8"/>
      <c r="FF39" s="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/>
      <c r="GG39" s="8"/>
      <c r="GH39" s="8"/>
      <c r="GI39" s="8"/>
      <c r="GJ39" s="8"/>
      <c r="GK39" s="8"/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</row>
    <row r="40" spans="1:251" x14ac:dyDescent="0.3">
      <c r="A40" s="56" t="s">
        <v>15</v>
      </c>
      <c r="B40" s="56"/>
      <c r="C40" s="67">
        <f>+C34+C38</f>
        <v>4475978.87</v>
      </c>
      <c r="D40" s="67"/>
      <c r="E40" s="68">
        <f>+E34+E38</f>
        <v>2541913.89</v>
      </c>
      <c r="F40" s="9"/>
      <c r="G40" s="12"/>
      <c r="H40" s="6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8"/>
      <c r="DI40" s="8"/>
      <c r="DJ40" s="8"/>
      <c r="DK40" s="8"/>
      <c r="DL40" s="8"/>
      <c r="DM40" s="8"/>
      <c r="DN40" s="8"/>
      <c r="DO40" s="8"/>
      <c r="DP40" s="8"/>
      <c r="DQ40" s="8"/>
      <c r="DR40" s="8"/>
      <c r="DS40" s="8"/>
      <c r="DT40" s="8"/>
      <c r="DU40" s="8"/>
      <c r="DV40" s="8"/>
      <c r="DW40" s="8"/>
      <c r="DX40" s="8"/>
      <c r="DY40" s="8"/>
      <c r="DZ40" s="8"/>
      <c r="EA40" s="8"/>
      <c r="EB40" s="8"/>
      <c r="EC40" s="8"/>
      <c r="ED40" s="8"/>
      <c r="EE40" s="8"/>
      <c r="EF40" s="8"/>
      <c r="EG40" s="8"/>
      <c r="EH40" s="8"/>
      <c r="EI40" s="8"/>
      <c r="EJ40" s="8"/>
      <c r="EK40" s="8"/>
      <c r="EL40" s="8"/>
      <c r="EM40" s="8"/>
      <c r="EN40" s="8"/>
      <c r="EO40" s="8"/>
      <c r="EP40" s="8"/>
      <c r="EQ40" s="8"/>
      <c r="ER40" s="8"/>
      <c r="ES40" s="8"/>
      <c r="ET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E40" s="8"/>
      <c r="FF40" s="8"/>
      <c r="FG40" s="8"/>
      <c r="FH40" s="8"/>
      <c r="FI40" s="8"/>
      <c r="FJ40" s="8"/>
      <c r="FK40" s="8"/>
      <c r="FL40" s="8"/>
      <c r="FM40" s="8"/>
      <c r="FN40" s="8"/>
      <c r="FO40" s="8"/>
      <c r="FP40" s="8"/>
      <c r="FQ40" s="8"/>
      <c r="FR40" s="8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  <c r="GN40" s="8"/>
      <c r="GO40" s="8"/>
      <c r="GP40" s="8"/>
      <c r="GQ40" s="8"/>
      <c r="GR40" s="8"/>
      <c r="GS40" s="8"/>
      <c r="GT40" s="8"/>
      <c r="GU40" s="8"/>
      <c r="GV40" s="8"/>
      <c r="GW40" s="8"/>
      <c r="GX40" s="8"/>
      <c r="GY40" s="8"/>
      <c r="GZ40" s="8"/>
      <c r="HA40" s="8"/>
      <c r="HB40" s="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</row>
    <row r="41" spans="1:251" x14ac:dyDescent="0.3">
      <c r="A41" s="11"/>
      <c r="B41" s="11"/>
      <c r="C41" s="39"/>
      <c r="D41" s="39"/>
      <c r="E41" s="44"/>
      <c r="F41" s="9"/>
      <c r="G41" s="6"/>
      <c r="H41" s="6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</row>
    <row r="42" spans="1:251" x14ac:dyDescent="0.3">
      <c r="A42" s="10" t="s">
        <v>17</v>
      </c>
      <c r="B42" s="10"/>
      <c r="C42" s="38"/>
      <c r="D42" s="38"/>
      <c r="E42" s="42"/>
      <c r="F42" s="19"/>
      <c r="G42" s="6"/>
      <c r="H42" s="6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</row>
    <row r="43" spans="1:251" x14ac:dyDescent="0.3">
      <c r="A43" s="28" t="s">
        <v>18</v>
      </c>
      <c r="B43" s="28"/>
      <c r="C43" s="25">
        <v>0</v>
      </c>
      <c r="E43" s="42">
        <v>0</v>
      </c>
      <c r="F43" s="20"/>
      <c r="G43" s="6"/>
      <c r="H43" s="6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</row>
    <row r="44" spans="1:251" x14ac:dyDescent="0.3">
      <c r="A44" s="28" t="s">
        <v>16</v>
      </c>
      <c r="B44" s="28"/>
      <c r="C44" s="40">
        <v>260720294.69</v>
      </c>
      <c r="D44" s="40"/>
      <c r="E44" s="47">
        <v>235510291.71000001</v>
      </c>
      <c r="F44" s="20"/>
      <c r="G44" s="6"/>
      <c r="H44" s="6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</row>
    <row r="45" spans="1:251" x14ac:dyDescent="0.3">
      <c r="A45" s="28" t="s">
        <v>23</v>
      </c>
      <c r="B45" s="28"/>
      <c r="C45" s="40">
        <v>-6460712.9100000001</v>
      </c>
      <c r="D45" s="40"/>
      <c r="E45" s="47">
        <v>-6472900.9100000001</v>
      </c>
      <c r="F45" s="20"/>
      <c r="G45" s="6"/>
      <c r="H45" s="6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</row>
    <row r="46" spans="1:251" x14ac:dyDescent="0.3">
      <c r="A46" s="28" t="s">
        <v>8</v>
      </c>
      <c r="B46" s="28"/>
      <c r="C46" s="86">
        <v>180433638.00999999</v>
      </c>
      <c r="D46" s="84"/>
      <c r="E46" s="55">
        <v>31622995.870000001</v>
      </c>
      <c r="F46" s="20"/>
      <c r="G46" s="6"/>
      <c r="H46" s="6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</row>
    <row r="47" spans="1:251" x14ac:dyDescent="0.3">
      <c r="A47" s="15"/>
      <c r="B47" s="15"/>
      <c r="C47" s="72"/>
      <c r="D47" s="72"/>
      <c r="E47" s="46"/>
      <c r="F47" s="9"/>
      <c r="G47" s="6"/>
      <c r="H47" s="6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</row>
    <row r="48" spans="1:251" x14ac:dyDescent="0.3">
      <c r="A48" s="28" t="s">
        <v>36</v>
      </c>
      <c r="B48" s="28"/>
      <c r="C48" s="87">
        <f>SUM(C43:C46)</f>
        <v>434693219.78999996</v>
      </c>
      <c r="D48" s="85"/>
      <c r="E48" s="78">
        <f>+E44+E45+E46</f>
        <v>260660386.67000002</v>
      </c>
      <c r="F48" s="9"/>
      <c r="G48" s="6"/>
      <c r="H48" s="6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/>
      <c r="CE48" s="8"/>
      <c r="CF48" s="8"/>
      <c r="CG48" s="8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8"/>
      <c r="EF48" s="8"/>
      <c r="EG48" s="8"/>
      <c r="EH48" s="8"/>
      <c r="EI48" s="8"/>
      <c r="EJ48" s="8"/>
      <c r="EK48" s="8"/>
      <c r="EL48" s="8"/>
      <c r="EM48" s="8"/>
      <c r="EN48" s="8"/>
      <c r="EO48" s="8"/>
      <c r="EP48" s="8"/>
      <c r="EQ48" s="8"/>
      <c r="ER48" s="8"/>
      <c r="ES48" s="8"/>
      <c r="ET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E48" s="8"/>
      <c r="FF48" s="8"/>
      <c r="FG48" s="8"/>
      <c r="FH48" s="8"/>
      <c r="FI48" s="8"/>
      <c r="FJ48" s="8"/>
      <c r="FK48" s="8"/>
      <c r="FL48" s="8"/>
      <c r="FM48" s="8"/>
      <c r="FN48" s="8"/>
      <c r="FO48" s="8"/>
      <c r="FP48" s="8"/>
      <c r="FQ48" s="8"/>
      <c r="FR48" s="8"/>
      <c r="FS48" s="8"/>
      <c r="FT48" s="8"/>
      <c r="FU48" s="8"/>
      <c r="FV48" s="8"/>
      <c r="FW48" s="8"/>
      <c r="FX48" s="8"/>
      <c r="FY48" s="8"/>
      <c r="FZ48" s="8"/>
      <c r="GA48" s="8"/>
      <c r="GB48" s="8"/>
      <c r="GC48" s="8"/>
      <c r="GD48" s="8"/>
      <c r="GE48" s="8"/>
      <c r="GF48" s="8"/>
      <c r="GG48" s="8"/>
      <c r="GH48" s="8"/>
      <c r="GI48" s="8"/>
      <c r="GJ48" s="8"/>
      <c r="GK48" s="8"/>
      <c r="GL48" s="8"/>
      <c r="GM48" s="8"/>
      <c r="GN48" s="8"/>
      <c r="GO48" s="8"/>
      <c r="GP48" s="8"/>
      <c r="GQ48" s="8"/>
      <c r="GR48" s="8"/>
      <c r="GS48" s="8"/>
      <c r="GT48" s="8"/>
      <c r="GU48" s="8"/>
      <c r="GV48" s="8"/>
      <c r="GW48" s="8"/>
      <c r="GX48" s="8"/>
      <c r="GY48" s="8"/>
      <c r="GZ48" s="8"/>
      <c r="HA48" s="8"/>
      <c r="HB48" s="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/>
      <c r="HW48" s="8"/>
      <c r="HX48" s="8"/>
      <c r="HY48" s="8"/>
      <c r="HZ48" s="8"/>
      <c r="IA48" s="8"/>
      <c r="IB48" s="8"/>
      <c r="IC48" s="8"/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IP48" s="8"/>
      <c r="IQ48" s="8"/>
    </row>
    <row r="49" spans="1:251" ht="21" thickBot="1" x14ac:dyDescent="0.35">
      <c r="A49" s="10" t="s">
        <v>9</v>
      </c>
      <c r="B49" s="10"/>
      <c r="C49" s="41">
        <f>C34+C48</f>
        <v>439169198.65999997</v>
      </c>
      <c r="D49" s="52"/>
      <c r="E49" s="48">
        <f>E34+E48</f>
        <v>263202300.56</v>
      </c>
      <c r="F49" s="9"/>
      <c r="G49" s="6"/>
      <c r="H49" s="6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</row>
    <row r="50" spans="1:251" ht="21" thickTop="1" x14ac:dyDescent="0.3">
      <c r="A50" s="21"/>
      <c r="B50" s="21"/>
      <c r="C50" s="37">
        <f>C49-C27</f>
        <v>0</v>
      </c>
      <c r="D50" s="37"/>
      <c r="E50" s="46">
        <f>E49-E27</f>
        <v>0</v>
      </c>
      <c r="F50" s="9"/>
      <c r="G50" s="6"/>
      <c r="H50" s="6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</row>
    <row r="51" spans="1:251" x14ac:dyDescent="0.3">
      <c r="A51" s="21"/>
      <c r="B51" s="21"/>
      <c r="C51" s="18"/>
      <c r="D51" s="18"/>
      <c r="E51" s="18"/>
      <c r="F51" s="9"/>
      <c r="G51" s="6"/>
      <c r="H51" s="6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/>
      <c r="CF51" s="8"/>
      <c r="CG51" s="8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8"/>
      <c r="EF51" s="8"/>
      <c r="EG51" s="8"/>
      <c r="EH51" s="8"/>
      <c r="EI51" s="8"/>
      <c r="EJ51" s="8"/>
      <c r="EK51" s="8"/>
      <c r="EL51" s="8"/>
      <c r="EM51" s="8"/>
      <c r="EN51" s="8"/>
      <c r="EO51" s="8"/>
      <c r="EP51" s="8"/>
      <c r="EQ51" s="8"/>
      <c r="ER51" s="8"/>
      <c r="ES51" s="8"/>
      <c r="ET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E51" s="8"/>
      <c r="FF51" s="8"/>
      <c r="FG51" s="8"/>
      <c r="FH51" s="8"/>
      <c r="FI51" s="8"/>
      <c r="FJ51" s="8"/>
      <c r="FK51" s="8"/>
      <c r="FL51" s="8"/>
      <c r="FM51" s="8"/>
      <c r="FN51" s="8"/>
      <c r="FO51" s="8"/>
      <c r="FP51" s="8"/>
      <c r="FQ51" s="8"/>
      <c r="FR51" s="8"/>
      <c r="FS51" s="8"/>
      <c r="FT51" s="8"/>
      <c r="FU51" s="8"/>
      <c r="FV51" s="8"/>
      <c r="FW51" s="8"/>
      <c r="FX51" s="8"/>
      <c r="FY51" s="8"/>
      <c r="FZ51" s="8"/>
      <c r="GA51" s="8"/>
      <c r="GB51" s="8"/>
      <c r="GC51" s="8"/>
      <c r="GD51" s="8"/>
      <c r="GE51" s="8"/>
      <c r="GF51" s="8"/>
      <c r="GG51" s="8"/>
      <c r="GH51" s="8"/>
      <c r="GI51" s="8"/>
      <c r="GJ51" s="8"/>
      <c r="GK51" s="8"/>
      <c r="GL51" s="8"/>
      <c r="GM51" s="8"/>
      <c r="GN51" s="8"/>
      <c r="GO51" s="8"/>
      <c r="GP51" s="8"/>
      <c r="GQ51" s="8"/>
      <c r="GR51" s="8"/>
      <c r="GS51" s="8"/>
      <c r="GT51" s="8"/>
      <c r="GU51" s="8"/>
      <c r="GV51" s="8"/>
      <c r="GW51" s="8"/>
      <c r="GX51" s="8"/>
      <c r="GY51" s="8"/>
      <c r="GZ51" s="8"/>
      <c r="HA51" s="8"/>
      <c r="HB51" s="8"/>
      <c r="HC51" s="8"/>
      <c r="HD51" s="8"/>
      <c r="HE51" s="8"/>
      <c r="HF51" s="8"/>
      <c r="HG51" s="8"/>
      <c r="HH51" s="8"/>
      <c r="HI51" s="8"/>
      <c r="HJ51" s="8"/>
      <c r="HK51" s="8"/>
      <c r="HL51" s="8"/>
      <c r="HM51" s="8"/>
      <c r="HN51" s="8"/>
      <c r="HO51" s="8"/>
      <c r="HP51" s="8"/>
      <c r="HQ51" s="8"/>
      <c r="HR51" s="8"/>
      <c r="HS51" s="8"/>
      <c r="HT51" s="8"/>
      <c r="HU51" s="8"/>
      <c r="HV51" s="8"/>
      <c r="HW51" s="8"/>
      <c r="HX51" s="8"/>
      <c r="HY51" s="8"/>
      <c r="HZ51" s="8"/>
      <c r="IA51" s="8"/>
      <c r="IB51" s="8"/>
      <c r="IC51" s="8"/>
      <c r="ID51" s="8"/>
      <c r="IE51" s="8"/>
      <c r="IF51" s="8"/>
      <c r="IG51" s="8"/>
      <c r="IH51" s="8"/>
      <c r="II51" s="8"/>
      <c r="IJ51" s="8"/>
      <c r="IK51" s="8"/>
      <c r="IL51" s="8"/>
      <c r="IM51" s="8"/>
      <c r="IN51" s="8"/>
      <c r="IO51" s="8"/>
      <c r="IP51" s="8"/>
      <c r="IQ51" s="8"/>
    </row>
    <row r="52" spans="1:251" x14ac:dyDescent="0.3">
      <c r="A52" s="21"/>
      <c r="B52" s="21"/>
      <c r="C52" s="18"/>
      <c r="D52" s="18"/>
      <c r="E52" s="18"/>
      <c r="F52" s="9"/>
      <c r="G52" s="6"/>
      <c r="H52" s="6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/>
      <c r="CF52" s="8"/>
      <c r="CG52" s="8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8"/>
      <c r="EF52" s="8"/>
      <c r="EG52" s="8"/>
      <c r="EH52" s="8"/>
      <c r="EI52" s="8"/>
      <c r="EJ52" s="8"/>
      <c r="EK52" s="8"/>
      <c r="EL52" s="8"/>
      <c r="EM52" s="8"/>
      <c r="EN52" s="8"/>
      <c r="EO52" s="8"/>
      <c r="EP52" s="8"/>
      <c r="EQ52" s="8"/>
      <c r="ER52" s="8"/>
      <c r="ES52" s="8"/>
      <c r="ET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E52" s="8"/>
      <c r="FF52" s="8"/>
      <c r="FG52" s="8"/>
      <c r="FH52" s="8"/>
      <c r="FI52" s="8"/>
      <c r="FJ52" s="8"/>
      <c r="FK52" s="8"/>
      <c r="FL52" s="8"/>
      <c r="FM52" s="8"/>
      <c r="FN52" s="8"/>
      <c r="FO52" s="8"/>
      <c r="FP52" s="8"/>
      <c r="FQ52" s="8"/>
      <c r="FR52" s="8"/>
      <c r="FS52" s="8"/>
      <c r="FT52" s="8"/>
      <c r="FU52" s="8"/>
      <c r="FV52" s="8"/>
      <c r="FW52" s="8"/>
      <c r="FX52" s="8"/>
      <c r="FY52" s="8"/>
      <c r="FZ52" s="8"/>
      <c r="GA52" s="8"/>
      <c r="GB52" s="8"/>
      <c r="GC52" s="8"/>
      <c r="GD52" s="8"/>
      <c r="GE52" s="8"/>
      <c r="GF52" s="8"/>
      <c r="GG52" s="8"/>
      <c r="GH52" s="8"/>
      <c r="GI52" s="8"/>
      <c r="GJ52" s="8"/>
      <c r="GK52" s="8"/>
      <c r="GL52" s="8"/>
      <c r="GM52" s="8"/>
      <c r="GN52" s="8"/>
      <c r="GO52" s="8"/>
      <c r="GP52" s="8"/>
      <c r="GQ52" s="8"/>
      <c r="GR52" s="8"/>
      <c r="GS52" s="8"/>
      <c r="GT52" s="8"/>
      <c r="GU52" s="8"/>
      <c r="GV52" s="8"/>
      <c r="GW52" s="8"/>
      <c r="GX52" s="8"/>
      <c r="GY52" s="8"/>
      <c r="GZ52" s="8"/>
      <c r="HA52" s="8"/>
      <c r="HB52" s="8"/>
      <c r="HC52" s="8"/>
      <c r="HD52" s="8"/>
      <c r="HE52" s="8"/>
      <c r="HF52" s="8"/>
      <c r="HG52" s="8"/>
      <c r="HH52" s="8"/>
      <c r="HI52" s="8"/>
      <c r="HJ52" s="8"/>
      <c r="HK52" s="8"/>
      <c r="HL52" s="8"/>
      <c r="HM52" s="8"/>
      <c r="HN52" s="8"/>
      <c r="HO52" s="8"/>
      <c r="HP52" s="8"/>
      <c r="HQ52" s="8"/>
      <c r="HR52" s="8"/>
      <c r="HS52" s="8"/>
      <c r="HT52" s="8"/>
      <c r="HU52" s="8"/>
      <c r="HV52" s="8"/>
      <c r="HW52" s="8"/>
      <c r="HX52" s="8"/>
      <c r="HY52" s="8"/>
      <c r="HZ52" s="8"/>
      <c r="IA52" s="8"/>
      <c r="IB52" s="8"/>
      <c r="IC52" s="8"/>
      <c r="ID52" s="8"/>
      <c r="IE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P52" s="8"/>
      <c r="IQ52" s="8"/>
    </row>
    <row r="53" spans="1:251" x14ac:dyDescent="0.3">
      <c r="A53" s="89" t="s">
        <v>28</v>
      </c>
      <c r="B53" s="89"/>
      <c r="C53" s="89"/>
      <c r="D53" s="89"/>
      <c r="E53" s="89"/>
      <c r="F53" s="7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</row>
    <row r="54" spans="1:251" x14ac:dyDescent="0.3">
      <c r="A54" s="89" t="s">
        <v>29</v>
      </c>
      <c r="B54" s="89"/>
      <c r="C54" s="89"/>
      <c r="D54" s="89"/>
      <c r="E54" s="89"/>
      <c r="F54" s="7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/>
      <c r="CF54" s="8"/>
      <c r="CG54" s="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8"/>
      <c r="EF54" s="8"/>
      <c r="EG54" s="8"/>
      <c r="EH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S54" s="8"/>
      <c r="ET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E54" s="8"/>
      <c r="FF54" s="8"/>
      <c r="FG54" s="8"/>
      <c r="FH54" s="8"/>
      <c r="FI54" s="8"/>
      <c r="FJ54" s="8"/>
      <c r="FK54" s="8"/>
      <c r="FL54" s="8"/>
      <c r="FM54" s="8"/>
      <c r="FN54" s="8"/>
      <c r="FO54" s="8"/>
      <c r="FP54" s="8"/>
      <c r="FQ54" s="8"/>
      <c r="FR54" s="8"/>
      <c r="FS54" s="8"/>
      <c r="FT54" s="8"/>
      <c r="FU54" s="8"/>
      <c r="FV54" s="8"/>
      <c r="FW54" s="8"/>
      <c r="FX54" s="8"/>
      <c r="FY54" s="8"/>
      <c r="FZ54" s="8"/>
      <c r="GA54" s="8"/>
      <c r="GB54" s="8"/>
      <c r="GC54" s="8"/>
      <c r="GD54" s="8"/>
      <c r="GE54" s="8"/>
      <c r="GF54" s="8"/>
      <c r="GG54" s="8"/>
      <c r="GH54" s="8"/>
      <c r="GI54" s="8"/>
      <c r="GJ54" s="8"/>
      <c r="GK54" s="8"/>
      <c r="GL54" s="8"/>
      <c r="GM54" s="8"/>
      <c r="GN54" s="8"/>
      <c r="GO54" s="8"/>
      <c r="GP54" s="8"/>
      <c r="GQ54" s="8"/>
      <c r="GR54" s="8"/>
      <c r="GS54" s="8"/>
      <c r="GT54" s="8"/>
      <c r="GU54" s="8"/>
      <c r="GV54" s="8"/>
      <c r="GW54" s="8"/>
      <c r="GX54" s="8"/>
      <c r="GY54" s="8"/>
      <c r="GZ54" s="8"/>
      <c r="HA54" s="8"/>
      <c r="HB54" s="8"/>
      <c r="HC54" s="8"/>
      <c r="HD54" s="8"/>
      <c r="HE54" s="8"/>
      <c r="HF54" s="8"/>
      <c r="HG54" s="8"/>
      <c r="HH54" s="8"/>
      <c r="HI54" s="8"/>
      <c r="HJ54" s="8"/>
      <c r="HK54" s="8"/>
      <c r="HL54" s="8"/>
      <c r="HM54" s="8"/>
      <c r="HN54" s="8"/>
      <c r="HO54" s="8"/>
      <c r="HP54" s="8"/>
      <c r="HQ54" s="8"/>
      <c r="HR54" s="8"/>
      <c r="HS54" s="8"/>
      <c r="HT54" s="8"/>
      <c r="HU54" s="8"/>
      <c r="HV54" s="8"/>
      <c r="HW54" s="8"/>
      <c r="HX54" s="8"/>
      <c r="HY54" s="8"/>
      <c r="HZ54" s="8"/>
      <c r="IA54" s="8"/>
      <c r="IB54" s="8"/>
      <c r="IC54" s="8"/>
      <c r="ID54" s="8"/>
      <c r="IE54" s="8"/>
      <c r="IF54" s="8"/>
      <c r="IG54" s="8"/>
      <c r="IH54" s="8"/>
      <c r="II54" s="8"/>
      <c r="IJ54" s="8"/>
      <c r="IK54" s="8"/>
      <c r="IL54" s="8"/>
      <c r="IM54" s="8"/>
      <c r="IN54" s="8"/>
      <c r="IO54" s="8"/>
      <c r="IP54" s="8"/>
      <c r="IQ54" s="8"/>
    </row>
    <row r="55" spans="1:251" x14ac:dyDescent="0.3">
      <c r="A55" s="22"/>
      <c r="B55" s="22"/>
      <c r="C55" s="22"/>
      <c r="D55" s="22"/>
      <c r="E55" s="8"/>
      <c r="F55" s="7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</row>
    <row r="56" spans="1:251" x14ac:dyDescent="0.3">
      <c r="A56" s="22"/>
      <c r="B56" s="22"/>
      <c r="C56" s="22"/>
      <c r="D56" s="22"/>
      <c r="E56" s="8"/>
      <c r="F56" s="7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</row>
    <row r="57" spans="1:251" x14ac:dyDescent="0.3">
      <c r="A57" s="22"/>
      <c r="B57" s="22"/>
      <c r="C57" s="22"/>
      <c r="D57" s="22"/>
      <c r="E57" s="8"/>
      <c r="F57" s="7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</row>
    <row r="58" spans="1:251" ht="22.5" x14ac:dyDescent="0.3">
      <c r="A58" s="26" t="s">
        <v>30</v>
      </c>
      <c r="B58" s="33"/>
      <c r="C58" s="26"/>
      <c r="D58" s="26"/>
      <c r="E58" s="22" t="s">
        <v>21</v>
      </c>
      <c r="F58" s="7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8"/>
      <c r="EF58" s="8"/>
      <c r="EG58" s="8"/>
      <c r="EH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S58" s="8"/>
      <c r="ET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J58" s="8"/>
      <c r="FK58" s="8"/>
      <c r="FL58" s="8"/>
      <c r="FM58" s="8"/>
      <c r="FN58" s="8"/>
      <c r="FO58" s="8"/>
      <c r="FP58" s="8"/>
      <c r="FQ58" s="8"/>
      <c r="FR58" s="8"/>
      <c r="FS58" s="8"/>
      <c r="FT58" s="8"/>
      <c r="FU58" s="8"/>
      <c r="FV58" s="8"/>
      <c r="FW58" s="8"/>
      <c r="FX58" s="8"/>
      <c r="FY58" s="8"/>
      <c r="FZ58" s="8"/>
      <c r="GA58" s="8"/>
      <c r="GB58" s="8"/>
      <c r="GC58" s="8"/>
      <c r="GD58" s="8"/>
      <c r="GE58" s="8"/>
      <c r="GF58" s="8"/>
      <c r="GG58" s="8"/>
      <c r="GH58" s="8"/>
      <c r="GI58" s="8"/>
      <c r="GJ58" s="8"/>
      <c r="GK58" s="8"/>
      <c r="GL58" s="8"/>
      <c r="GM58" s="8"/>
      <c r="GN58" s="8"/>
      <c r="GO58" s="8"/>
      <c r="GP58" s="8"/>
      <c r="GQ58" s="8"/>
      <c r="GR58" s="8"/>
      <c r="GS58" s="8"/>
      <c r="GT58" s="8"/>
      <c r="GU58" s="8"/>
      <c r="GV58" s="8"/>
      <c r="GW58" s="8"/>
      <c r="GX58" s="8"/>
      <c r="GY58" s="8"/>
      <c r="GZ58" s="8"/>
      <c r="HA58" s="8"/>
      <c r="HB58" s="8"/>
      <c r="HC58" s="8"/>
      <c r="HD58" s="8"/>
      <c r="HE58" s="8"/>
      <c r="HF58" s="8"/>
      <c r="HG58" s="8"/>
      <c r="HH58" s="8"/>
      <c r="HI58" s="8"/>
      <c r="HJ58" s="8"/>
      <c r="HK58" s="8"/>
      <c r="HL58" s="8"/>
      <c r="HM58" s="8"/>
      <c r="HN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A58" s="8"/>
      <c r="IB58" s="8"/>
      <c r="IC58" s="8"/>
      <c r="ID58" s="8"/>
      <c r="IE58" s="8"/>
      <c r="IF58" s="8"/>
      <c r="IG58" s="8"/>
      <c r="IH58" s="8"/>
      <c r="II58" s="8"/>
      <c r="IJ58" s="8"/>
      <c r="IK58" s="8"/>
      <c r="IL58" s="8"/>
      <c r="IM58" s="8"/>
      <c r="IN58" s="8"/>
      <c r="IO58" s="8"/>
      <c r="IP58" s="8"/>
      <c r="IQ58" s="8"/>
    </row>
    <row r="59" spans="1:251" ht="22.5" x14ac:dyDescent="0.3">
      <c r="A59" s="29" t="s">
        <v>20</v>
      </c>
      <c r="B59" s="34"/>
      <c r="C59" s="26"/>
      <c r="D59" s="26"/>
      <c r="E59" s="23" t="s">
        <v>19</v>
      </c>
      <c r="F59" s="7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</row>
    <row r="60" spans="1:251" x14ac:dyDescent="0.3">
      <c r="A60" s="22"/>
      <c r="B60" s="22"/>
      <c r="C60" s="22"/>
      <c r="D60" s="22"/>
      <c r="E60" s="22"/>
      <c r="F60" s="7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/>
      <c r="CF60" s="8"/>
      <c r="CG60" s="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W60" s="8"/>
      <c r="DX60" s="8"/>
      <c r="DY60" s="8"/>
      <c r="DZ60" s="8"/>
      <c r="EA60" s="8"/>
      <c r="EB60" s="8"/>
      <c r="EC60" s="8"/>
      <c r="ED60" s="8"/>
      <c r="EE60" s="8"/>
      <c r="EF60" s="8"/>
      <c r="EG60" s="8"/>
      <c r="EH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S60" s="8"/>
      <c r="ET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J60" s="8"/>
      <c r="FK60" s="8"/>
      <c r="FL60" s="8"/>
      <c r="FM60" s="8"/>
      <c r="FN60" s="8"/>
      <c r="FO60" s="8"/>
      <c r="FP60" s="8"/>
      <c r="FQ60" s="8"/>
      <c r="FR60" s="8"/>
      <c r="FS60" s="8"/>
      <c r="FT60" s="8"/>
      <c r="FU60" s="8"/>
      <c r="FV60" s="8"/>
      <c r="FW60" s="8"/>
      <c r="FX60" s="8"/>
      <c r="FY60" s="8"/>
      <c r="FZ60" s="8"/>
      <c r="GA60" s="8"/>
      <c r="GB60" s="8"/>
      <c r="GC60" s="8"/>
      <c r="GD60" s="8"/>
      <c r="GE60" s="8"/>
      <c r="GF60" s="8"/>
      <c r="GG60" s="8"/>
      <c r="GH60" s="8"/>
      <c r="GI60" s="8"/>
      <c r="GJ60" s="8"/>
      <c r="GK60" s="8"/>
      <c r="GL60" s="8"/>
      <c r="GM60" s="8"/>
      <c r="GN60" s="8"/>
      <c r="GO60" s="8"/>
      <c r="GP60" s="8"/>
      <c r="GQ60" s="8"/>
      <c r="GR60" s="8"/>
      <c r="GS60" s="8"/>
      <c r="GT60" s="8"/>
      <c r="GU60" s="8"/>
      <c r="GV60" s="8"/>
      <c r="GW60" s="8"/>
      <c r="GX60" s="8"/>
      <c r="GY60" s="8"/>
      <c r="GZ60" s="8"/>
      <c r="HA60" s="8"/>
      <c r="HB60" s="8"/>
      <c r="HC60" s="8"/>
      <c r="HD60" s="8"/>
      <c r="HE60" s="8"/>
      <c r="HF60" s="8"/>
      <c r="HG60" s="8"/>
      <c r="HH60" s="8"/>
      <c r="HI60" s="8"/>
      <c r="HJ60" s="8"/>
      <c r="HK60" s="8"/>
      <c r="HL60" s="8"/>
      <c r="HM60" s="8"/>
      <c r="HN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IA60" s="8"/>
      <c r="IB60" s="8"/>
      <c r="IC60" s="8"/>
      <c r="ID60" s="8"/>
      <c r="IE60" s="8"/>
      <c r="IF60" s="8"/>
      <c r="IG60" s="8"/>
      <c r="IH60" s="8"/>
      <c r="II60" s="8"/>
      <c r="IJ60" s="8"/>
      <c r="IK60" s="8"/>
      <c r="IL60" s="8"/>
      <c r="IM60" s="8"/>
      <c r="IN60" s="8"/>
      <c r="IO60" s="8"/>
      <c r="IP60" s="8"/>
      <c r="IQ60" s="8"/>
    </row>
    <row r="61" spans="1:251" x14ac:dyDescent="0.3">
      <c r="A61" s="22"/>
      <c r="B61" s="22"/>
      <c r="C61" s="22"/>
      <c r="D61" s="22"/>
      <c r="E61" s="22"/>
      <c r="F61" s="7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</row>
    <row r="62" spans="1:251" x14ac:dyDescent="0.3">
      <c r="A62" s="31"/>
      <c r="B62" s="32"/>
      <c r="C62" s="32"/>
      <c r="D62" s="32"/>
      <c r="F62" s="7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/>
      <c r="CF62" s="8"/>
      <c r="CG62" s="8"/>
      <c r="CH62" s="8"/>
      <c r="CI62" s="8"/>
      <c r="CJ62" s="8"/>
      <c r="CK62" s="8"/>
      <c r="CL62" s="8"/>
      <c r="CM62" s="8"/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W62" s="8"/>
      <c r="DX62" s="8"/>
      <c r="DY62" s="8"/>
      <c r="DZ62" s="8"/>
      <c r="EA62" s="8"/>
      <c r="EB62" s="8"/>
      <c r="EC62" s="8"/>
      <c r="ED62" s="8"/>
      <c r="EE62" s="8"/>
      <c r="EF62" s="8"/>
      <c r="EG62" s="8"/>
      <c r="EH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S62" s="8"/>
      <c r="ET62" s="8"/>
      <c r="EU62" s="8"/>
      <c r="EV62" s="8"/>
      <c r="EW62" s="8"/>
      <c r="EX62" s="8"/>
      <c r="EY62" s="8"/>
      <c r="EZ62" s="8"/>
      <c r="FA62" s="8"/>
      <c r="FB62" s="8"/>
      <c r="FC62" s="8"/>
      <c r="FD62" s="8"/>
      <c r="FE62" s="8"/>
      <c r="FF62" s="8"/>
      <c r="FG62" s="8"/>
      <c r="FH62" s="8"/>
      <c r="FI62" s="8"/>
      <c r="FJ62" s="8"/>
      <c r="FK62" s="8"/>
      <c r="FL62" s="8"/>
      <c r="FM62" s="8"/>
      <c r="FN62" s="8"/>
      <c r="FO62" s="8"/>
      <c r="FP62" s="8"/>
      <c r="FQ62" s="8"/>
      <c r="FR62" s="8"/>
      <c r="FS62" s="8"/>
      <c r="FT62" s="8"/>
      <c r="FU62" s="8"/>
      <c r="FV62" s="8"/>
      <c r="FW62" s="8"/>
      <c r="FX62" s="8"/>
      <c r="FY62" s="8"/>
      <c r="FZ62" s="8"/>
      <c r="GA62" s="8"/>
      <c r="GB62" s="8"/>
      <c r="GC62" s="8"/>
      <c r="GD62" s="8"/>
      <c r="GE62" s="8"/>
      <c r="GF62" s="8"/>
      <c r="GG62" s="8"/>
      <c r="GH62" s="8"/>
      <c r="GI62" s="8"/>
      <c r="GJ62" s="8"/>
      <c r="GK62" s="8"/>
      <c r="GL62" s="8"/>
      <c r="GM62" s="8"/>
      <c r="GN62" s="8"/>
      <c r="GO62" s="8"/>
      <c r="GP62" s="8"/>
      <c r="GQ62" s="8"/>
      <c r="GR62" s="8"/>
      <c r="GS62" s="8"/>
      <c r="GT62" s="8"/>
      <c r="GU62" s="8"/>
      <c r="GV62" s="8"/>
      <c r="GW62" s="8"/>
      <c r="GX62" s="8"/>
      <c r="GY62" s="8"/>
      <c r="GZ62" s="8"/>
      <c r="HA62" s="8"/>
      <c r="HB62" s="8"/>
      <c r="HC62" s="8"/>
      <c r="HD62" s="8"/>
      <c r="HE62" s="8"/>
      <c r="HF62" s="8"/>
      <c r="HG62" s="8"/>
      <c r="HH62" s="8"/>
      <c r="HI62" s="8"/>
      <c r="HJ62" s="8"/>
      <c r="HK62" s="8"/>
      <c r="HL62" s="8"/>
      <c r="HM62" s="8"/>
      <c r="HN62" s="8"/>
      <c r="HO62" s="8"/>
      <c r="HP62" s="8"/>
      <c r="HQ62" s="8"/>
      <c r="HR62" s="8"/>
      <c r="HS62" s="8"/>
      <c r="HT62" s="8"/>
      <c r="HU62" s="8"/>
      <c r="HV62" s="8"/>
      <c r="HW62" s="8"/>
      <c r="HX62" s="8"/>
      <c r="HY62" s="8"/>
      <c r="HZ62" s="8"/>
      <c r="IA62" s="8"/>
      <c r="IB62" s="8"/>
      <c r="IC62" s="8"/>
      <c r="ID62" s="8"/>
      <c r="IE62" s="8"/>
      <c r="IF62" s="8"/>
      <c r="IG62" s="8"/>
      <c r="IH62" s="8"/>
      <c r="II62" s="8"/>
      <c r="IJ62" s="8"/>
      <c r="IK62" s="8"/>
      <c r="IL62" s="8"/>
      <c r="IM62" s="8"/>
      <c r="IN62" s="8"/>
      <c r="IO62" s="8"/>
      <c r="IP62" s="8"/>
      <c r="IQ62" s="8"/>
    </row>
    <row r="63" spans="1:251" x14ac:dyDescent="0.3">
      <c r="A63" s="29"/>
      <c r="B63" s="32"/>
      <c r="C63" s="32"/>
      <c r="D63" s="32"/>
      <c r="F63" s="7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/>
      <c r="CF63" s="8"/>
      <c r="CG63" s="8"/>
      <c r="CH63" s="8"/>
      <c r="CI63" s="8"/>
      <c r="CJ63" s="8"/>
      <c r="CK63" s="8"/>
      <c r="CL63" s="8"/>
      <c r="CM63" s="8"/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W63" s="8"/>
      <c r="DX63" s="8"/>
      <c r="DY63" s="8"/>
      <c r="DZ63" s="8"/>
      <c r="EA63" s="8"/>
      <c r="EB63" s="8"/>
      <c r="EC63" s="8"/>
      <c r="ED63" s="8"/>
      <c r="EE63" s="8"/>
      <c r="EF63" s="8"/>
      <c r="EG63" s="8"/>
      <c r="EH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S63" s="8"/>
      <c r="ET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J63" s="8"/>
      <c r="FK63" s="8"/>
      <c r="FL63" s="8"/>
      <c r="FM63" s="8"/>
      <c r="FN63" s="8"/>
      <c r="FO63" s="8"/>
      <c r="FP63" s="8"/>
      <c r="FQ63" s="8"/>
      <c r="FR63" s="8"/>
      <c r="FS63" s="8"/>
      <c r="FT63" s="8"/>
      <c r="FU63" s="8"/>
      <c r="FV63" s="8"/>
      <c r="FW63" s="8"/>
      <c r="FX63" s="8"/>
      <c r="FY63" s="8"/>
      <c r="FZ63" s="8"/>
      <c r="GA63" s="8"/>
      <c r="GB63" s="8"/>
      <c r="GC63" s="8"/>
      <c r="GD63" s="8"/>
      <c r="GE63" s="8"/>
      <c r="GF63" s="8"/>
      <c r="GG63" s="8"/>
      <c r="GH63" s="8"/>
      <c r="GI63" s="8"/>
      <c r="GJ63" s="8"/>
      <c r="GK63" s="8"/>
      <c r="GL63" s="8"/>
      <c r="GM63" s="8"/>
      <c r="GN63" s="8"/>
      <c r="GO63" s="8"/>
      <c r="GP63" s="8"/>
      <c r="GQ63" s="8"/>
      <c r="GR63" s="8"/>
      <c r="GS63" s="8"/>
      <c r="GT63" s="8"/>
      <c r="GU63" s="8"/>
      <c r="GV63" s="8"/>
      <c r="GW63" s="8"/>
      <c r="GX63" s="8"/>
      <c r="GY63" s="8"/>
      <c r="GZ63" s="8"/>
      <c r="HA63" s="8"/>
      <c r="HB63" s="8"/>
      <c r="HC63" s="8"/>
      <c r="HD63" s="8"/>
      <c r="HE63" s="8"/>
      <c r="HF63" s="8"/>
      <c r="HG63" s="8"/>
      <c r="HH63" s="8"/>
      <c r="HI63" s="8"/>
      <c r="HJ63" s="8"/>
      <c r="HK63" s="8"/>
      <c r="HL63" s="8"/>
      <c r="HM63" s="8"/>
      <c r="HN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A63" s="8"/>
      <c r="IB63" s="8"/>
      <c r="IC63" s="8"/>
      <c r="ID63" s="8"/>
      <c r="IE63" s="8"/>
      <c r="IF63" s="8"/>
      <c r="IG63" s="8"/>
      <c r="IH63" s="8"/>
      <c r="II63" s="8"/>
      <c r="IJ63" s="8"/>
      <c r="IK63" s="8"/>
      <c r="IL63" s="8"/>
      <c r="IM63" s="8"/>
      <c r="IN63" s="8"/>
      <c r="IO63" s="8"/>
      <c r="IP63" s="8"/>
      <c r="IQ63" s="8"/>
    </row>
    <row r="64" spans="1:251" ht="2.25" customHeight="1" x14ac:dyDescent="0.3">
      <c r="A64" s="30"/>
      <c r="B64" s="6"/>
      <c r="C64" s="12"/>
      <c r="D64" s="12"/>
      <c r="E64" s="30"/>
      <c r="F64" s="7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/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</row>
    <row r="65" spans="1:251" x14ac:dyDescent="0.3">
      <c r="A65" s="6"/>
      <c r="B65" s="6"/>
      <c r="C65" s="12"/>
      <c r="D65" s="12"/>
      <c r="E65" s="12"/>
      <c r="F65" s="7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/>
      <c r="IP65" s="8"/>
      <c r="IQ65" s="8"/>
    </row>
    <row r="66" spans="1:251" x14ac:dyDescent="0.3">
      <c r="A66" s="6"/>
      <c r="B66" s="6"/>
      <c r="C66" s="12"/>
      <c r="D66" s="12"/>
      <c r="E66" s="12"/>
      <c r="F66" s="7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2022-12-19T16:41:19Z</cp:lastPrinted>
  <dcterms:created xsi:type="dcterms:W3CDTF">2013-01-30T15:16:21Z</dcterms:created>
  <dcterms:modified xsi:type="dcterms:W3CDTF">2022-12-19T16:41:26Z</dcterms:modified>
</cp:coreProperties>
</file>