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13_ncr:1_{85A08C61-A182-4144-B2B8-45359E85E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7" l="1"/>
  <c r="C25" i="7"/>
  <c r="C23" i="7"/>
  <c r="C17" i="7"/>
  <c r="C16" i="7"/>
  <c r="E19" i="7"/>
  <c r="C34" i="7"/>
  <c r="C49" i="7" s="1"/>
  <c r="E38" i="7"/>
  <c r="C38" i="7"/>
  <c r="E48" i="7"/>
  <c r="E34" i="7"/>
  <c r="E49" i="7" s="1"/>
  <c r="C48" i="7"/>
  <c r="E25" i="7"/>
  <c r="E27" i="7" s="1"/>
  <c r="C19" i="7" l="1"/>
  <c r="C27" i="7" s="1"/>
  <c r="C50" i="7" s="1"/>
  <c r="C40" i="7"/>
  <c r="E40" i="7"/>
  <c r="E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<sst xmlns="http://schemas.openxmlformats.org/spreadsheetml/2006/main" count="38" uniqueCount="38">
  <si>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</si>
  <si>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</si>
  <si>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</si>
  <si>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</si>
  <si>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</si>
  <si>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</si>
  <si>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</si>
  <si>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</si>
  <si>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</si>
  <si>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</si>
  <si>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</si>
  <si>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</si>
  <si>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</si>
  <si>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</si>
  <si>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</si>
  <si>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</si>
  <si>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</si>
  <si>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</si>
  <si>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</si>
  <si>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</si>
  <si>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</si>
  <si>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</si>
  <si>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</si>
  <si>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</si>
  <si>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</si>
  <si>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</si>
  <si>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</si>
  <si>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</si>
  <si>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</si>
  <si>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</si>
  <si>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</si>
  <si>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</si>
  <si>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</si>
  <si>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</si>
  <si>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</si>
  <si>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</si>
  <si>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</si>
  <si>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NOVIEMBRE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</si>
</sst>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53" name="Imagen 1">
          <a:extLst>
            <a:ext uri="{FF2B5EF4-FFF2-40B4-BE49-F238E27FC236}">
              <a16:creationId xmlns:a16="http://schemas.microsoft.com/office/drawing/2014/main" id="{DCA6F7B7-72CE-414F-2059-EB227B0C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B50" sqref="B50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400000+130811228.87+1211924.28+513822124.94+167364.33</f>
        <v>646412642.42000008</v>
      </c>
      <c r="D16" s="31"/>
      <c r="E16" s="35">
        <v>424291095.13999999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108906.74+813893.54+439132.34</f>
        <v>1361932.62</v>
      </c>
      <c r="D17" s="59"/>
      <c r="E17" s="60">
        <v>1815873.02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2987334.7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650761909.74000013</v>
      </c>
      <c r="D19" s="32"/>
      <c r="E19" s="36">
        <f>SUM(E16:E18)</f>
        <v>427563266.33999997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f>12493816.9-120833.33</f>
        <v>12372983.57</v>
      </c>
      <c r="D22" s="44"/>
      <c r="E22" s="38">
        <v>11356925.880000001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f>15613695.07-15492861.74</f>
        <v>120833.33000000007</v>
      </c>
      <c r="D23" s="62"/>
      <c r="E23" s="64">
        <v>249006.44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12493816.9</v>
      </c>
      <c r="D25" s="45"/>
      <c r="E25" s="66">
        <f>ROUND(SUBTOTAL(9, E20:E24), 5)</f>
        <v>11605932.32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663255726.6400001</v>
      </c>
      <c r="D27" s="45"/>
      <c r="E27" s="68">
        <f>E19+E25</f>
        <v>439169198.65999997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2011.54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5165646.1900000004</v>
      </c>
      <c r="D33" s="59"/>
      <c r="E33" s="48">
        <v>4473967.33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5170363.4800000004</v>
      </c>
      <c r="D34" s="45"/>
      <c r="E34" s="70">
        <f>SUM(E32:E33)</f>
        <v>4475978.87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5170363.4800000004</v>
      </c>
      <c r="D40" s="57"/>
      <c r="E40" s="58">
        <f>+E34+E38</f>
        <v>4475978.87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-422534.84</v>
      </c>
      <c r="D45" s="33"/>
      <c r="E45" s="40">
        <v>-6460712.9100000001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222750050.47</v>
      </c>
      <c r="D46" s="71"/>
      <c r="E46" s="48">
        <v>180433638.00999999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658085363.15999997</v>
      </c>
      <c r="D48" s="72"/>
      <c r="E48" s="66">
        <f>+E44+E45+E46</f>
        <v>434693219.78999996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663255726.63999999</v>
      </c>
      <c r="D49" s="45"/>
      <c r="E49" s="41">
        <f>E34+E48</f>
        <v>439169198.65999997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2023-12-06T18:56:54Z</cp:lastPrinted>
  <dcterms:created xsi:type="dcterms:W3CDTF">2013-01-30T15:16:21Z</dcterms:created>
  <dcterms:modified xsi:type="dcterms:W3CDTF">2023-12-20T13:52:59Z</dcterms:modified>
</cp:coreProperties>
</file>