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1_{34E75412-825A-4C91-8705-517FE65AD495}" xr6:coauthVersionLast="47" xr6:coauthVersionMax="47" xr10:uidLastSave="{00000000-0000-0000-0000-000000000000}"/>
  <bookViews>
    <workbookView xWindow="-120" yWindow="-120" windowWidth="29040" windowHeight="15720" xr2:uid="{AF85A736-4E5C-4A3E-BCB1-297C24835B98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C27" i="7" s="1"/>
  <c r="C25" i="7"/>
  <c r="E19" i="7"/>
  <c r="E27" i="7" s="1"/>
  <c r="C34" i="7"/>
  <c r="C49" i="7" s="1"/>
  <c r="C50" i="7" s="1"/>
  <c r="E38" i="7"/>
  <c r="C38" i="7"/>
  <c r="E48" i="7"/>
  <c r="E34" i="7"/>
  <c r="E49" i="7" s="1"/>
  <c r="E50" i="7" s="1"/>
  <c r="C48" i="7"/>
  <c r="E25" i="7"/>
  <c r="C40" i="7" l="1"/>
  <c r="E4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<sst xmlns="http://schemas.openxmlformats.org/spreadsheetml/2006/main" count="38" uniqueCount="38">
  <si>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</si>
  <si>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</si>
  <si>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</si>
  <si>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</si>
  <si>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</si>
  <si>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</si>
  <si>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</si>
  <si>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</si>
  <si>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</si>
  <si>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</si>
  <si>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</si>
  <si>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</si>
  <si>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</si>
  <si>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</si>
  <si>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</si>
  <si>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</si>
  <si>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</si>
  <si>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</si>
  <si>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</si>
  <si>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</si>
  <si>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</si>
  <si>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</si>
  <si>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</si>
  <si>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</si>
  <si>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</si>
  <si>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</si>
  <si>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</si>
  <si>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</si>
  <si>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</si>
  <si>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</si>
  <si>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</si>
  <si>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</si>
  <si>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</si>
  <si>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</si>
  <si>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</si>
  <si>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</si>
  <si>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</si>
  <si>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AGOSTO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</si>
</sst>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35196D87-FE58-4247-B470-104E1A97FFDB}"/>
    <cellStyle name="Neutral" xfId="33" builtinId="28" customBuiltin="1"/>
    <cellStyle name="Normal" xfId="0" builtinId="0"/>
    <cellStyle name="Normal 2" xfId="34" xr:uid="{A3CA782F-1771-42E1-ADC8-40D5E66A9312}"/>
    <cellStyle name="Normal 3" xfId="35" xr:uid="{CE57A5F5-DEB1-478B-B0BD-4E9E35A67EA7}"/>
    <cellStyle name="Normal 4" xfId="36" xr:uid="{4B3A79BA-4978-490B-8909-273A0486A24A}"/>
    <cellStyle name="Notas 2" xfId="37" xr:uid="{5B634083-E5BC-40D0-8E66-B62BC7F53CB2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86" name="Imagen 1">
          <a:extLst>
            <a:ext uri="{FF2B5EF4-FFF2-40B4-BE49-F238E27FC236}">
              <a16:creationId xmlns:a16="http://schemas.microsoft.com/office/drawing/2014/main" id="{176E70D6-6886-6528-A469-0F72619E7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AD63-8178-46AF-8047-3C3DB7BA2130}">
  <dimension ref="A1:IQ66"/>
  <sheetViews>
    <sheetView tabSelected="1" topLeftCell="A3" zoomScale="60" zoomScaleNormal="60" zoomScaleSheetLayoutView="59" workbookViewId="0">
      <selection activeCell="C3" sqref="C3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v>828922252</v>
      </c>
      <c r="D16" s="31"/>
      <c r="E16" s="35">
        <v>528002412.07999998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v>1576286.9</v>
      </c>
      <c r="D17" s="59"/>
      <c r="E17" s="60">
        <v>1569887.85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2323900.6800000002</v>
      </c>
      <c r="D18" s="61"/>
      <c r="E18" s="64">
        <v>2987334.7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832822439.57999992</v>
      </c>
      <c r="D19" s="32"/>
      <c r="E19" s="36">
        <f>SUM(E16:E18)</f>
        <v>532559634.63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11597834.15</v>
      </c>
      <c r="D22" s="44"/>
      <c r="E22" s="38">
        <v>12492568.48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99083.3</v>
      </c>
      <c r="D23" s="62"/>
      <c r="E23" s="64">
        <v>137750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11696917.449999999</v>
      </c>
      <c r="D25" s="45"/>
      <c r="E25" s="66">
        <f>ROUND(SUBTOTAL(9, E20:E24), 5)</f>
        <v>12630318.48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844519357.02999997</v>
      </c>
      <c r="D27" s="45"/>
      <c r="E27" s="68">
        <f>E19+E25</f>
        <v>545189953.11000001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5094.41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6614968.1399999997</v>
      </c>
      <c r="D33" s="59"/>
      <c r="E33" s="48">
        <v>3615164.88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6620062.5499999998</v>
      </c>
      <c r="D34" s="45"/>
      <c r="E34" s="70">
        <f>SUM(E32:E33)</f>
        <v>3619882.17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6620062.5499999998</v>
      </c>
      <c r="D40" s="57"/>
      <c r="E40" s="58">
        <f>+E34+E38</f>
        <v>3619882.17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-638913.77</v>
      </c>
      <c r="D45" s="33"/>
      <c r="E45" s="40">
        <v>-422534.84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192222154.77000001</v>
      </c>
      <c r="D46" s="71"/>
      <c r="E46" s="48">
        <v>106234758.25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837899294.48000002</v>
      </c>
      <c r="D48" s="72"/>
      <c r="E48" s="66">
        <f>+E44+E45+E46</f>
        <v>541570070.94000006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844519357.02999997</v>
      </c>
      <c r="D49" s="45"/>
      <c r="E49" s="41">
        <f>E34+E48</f>
        <v>545189953.11000001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2024-09-03T19:36:32Z</cp:lastPrinted>
  <dcterms:created xsi:type="dcterms:W3CDTF">2013-01-30T15:16:21Z</dcterms:created>
  <dcterms:modified xsi:type="dcterms:W3CDTF">2024-09-19T23:08:04Z</dcterms:modified>
</cp:coreProperties>
</file>