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gosto 2024\"/>
    </mc:Choice>
  </mc:AlternateContent>
  <xr:revisionPtr revIDLastSave="0" documentId="8_{4535CA44-0A30-4BEA-B149-5391AF099DD1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 ERF-Rendimiento Financiero" sheetId="6" r:id="rId1"/>
  </sheets>
  <definedNames>
    <definedName name="_xlnm._FilterDatabase" localSheetId="0" hidden="1">' ERF-Rendimiento Financiero'!$A$7:$I$36</definedName>
    <definedName name="_xlnm.Print_Area" localSheetId="0">' ERF-Rendimiento Financiero'!$A$1:$F$45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6" l="1"/>
  <c r="F11" i="6" l="1"/>
  <c r="D18" i="6" l="1"/>
  <c r="F18" i="6" l="1"/>
  <c r="D20" i="6" l="1"/>
  <c r="F20" i="6" l="1"/>
  <c r="F22" i="6" s="1"/>
  <c r="D22" i="6" l="1"/>
  <c r="I23" i="6" l="1"/>
  <c r="I24" i="6"/>
  <c r="I25" i="6"/>
  <c r="I26" i="6"/>
  <c r="I31" i="6" l="1"/>
  <c r="I30" i="6"/>
  <c r="I29" i="6"/>
  <c r="I14" i="6" l="1"/>
  <c r="I21" i="6"/>
  <c r="I15" i="6"/>
  <c r="F32" i="6"/>
  <c r="D32" i="6"/>
  <c r="I22" i="6" l="1"/>
  <c r="I11" i="6"/>
  <c r="I32" i="6"/>
</calcChain>
</file>

<file path=xl/sharedStrings.xml><?xml version="1.0" encoding="utf-8"?>
<sst xmlns="http://schemas.openxmlformats.org/spreadsheetml/2006/main" count="29" uniqueCount="29">
  <si>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</si>
  <si>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</si>
  <si>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</si>
  <si>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</si>
  <si>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</si>
  <si>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</si>
  <si>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</si>
  <si>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</si>
  <si>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</si>
  <si>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</si>
  <si>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</si>
  <si>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Directora</t>
  </si>
  <si>
    <t>Fátima Scroggins</t>
  </si>
  <si>
    <t>Enc. Dpto. Financiero</t>
  </si>
  <si>
    <t xml:space="preserve"> Contadora </t>
  </si>
  <si>
    <t xml:space="preserve">       Miledy Jardines</t>
  </si>
  <si>
    <t xml:space="preserve"> Carolina Serrata Mendez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</si>
  <si>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</si>
  <si>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</si>
  <si>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</si>
  <si>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</si>
  <si>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</si>
  <si>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</si>
  <si>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</si>
  <si>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</si>
  <si>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</si>
  <si>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</si>
  <si>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>INGRESOS TESORERIA GOBIERNO CENTRAL</t>
  </si>
  <si>
    <t>Del ejercicio terminado al 31 de agosto del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</si>
</sst>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43" fontId="2" fillId="0" borderId="2" xfId="9" applyFont="1" applyBorder="1" applyAlignment="1">
      <alignment vertical="center"/>
    </xf>
    <xf numFmtId="43" fontId="3" fillId="0" borderId="2" xfId="9" applyFont="1" applyBorder="1" applyAlignment="1">
      <alignment vertical="center"/>
    </xf>
    <xf numFmtId="43" fontId="2" fillId="0" borderId="2" xfId="9" applyFont="1" applyBorder="1" applyAlignment="1">
      <alignment horizontal="left" vertical="center"/>
    </xf>
    <xf numFmtId="43" fontId="2" fillId="0" borderId="2" xfId="9" applyFont="1" applyFill="1" applyBorder="1" applyAlignment="1">
      <alignment vertical="center"/>
    </xf>
    <xf numFmtId="43" fontId="2" fillId="0" borderId="3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2" fillId="0" borderId="3" xfId="9" applyFont="1" applyBorder="1" applyAlignment="1">
      <alignment horizontal="left" vertical="center"/>
    </xf>
    <xf numFmtId="43" fontId="4" fillId="0" borderId="2" xfId="9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9" applyFont="1" applyAlignment="1">
      <alignment vertical="center"/>
    </xf>
    <xf numFmtId="43" fontId="12" fillId="0" borderId="0" xfId="9" applyFont="1" applyAlignment="1">
      <alignment vertical="center"/>
    </xf>
    <xf numFmtId="43" fontId="13" fillId="0" borderId="0" xfId="2" applyFont="1"/>
    <xf numFmtId="49" fontId="14" fillId="0" borderId="0" xfId="0" applyNumberFormat="1" applyFont="1" applyAlignment="1">
      <alignment horizontal="left"/>
    </xf>
    <xf numFmtId="43" fontId="0" fillId="0" borderId="0" xfId="0" applyNumberFormat="1" applyAlignment="1">
      <alignment vertical="center"/>
    </xf>
    <xf numFmtId="43" fontId="15" fillId="0" borderId="0" xfId="0" applyNumberFormat="1" applyFont="1" applyAlignment="1">
      <alignment vertical="center"/>
    </xf>
    <xf numFmtId="43" fontId="10" fillId="0" borderId="0" xfId="9" applyFont="1" applyAlignment="1">
      <alignment vertical="center"/>
    </xf>
    <xf numFmtId="43" fontId="10" fillId="0" borderId="0" xfId="9" applyFont="1" applyBorder="1" applyAlignment="1">
      <alignment vertical="center"/>
    </xf>
    <xf numFmtId="43" fontId="16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5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582083</xdr:colOff>
      <xdr:row>3</xdr:row>
      <xdr:rowOff>74084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84"/>
          <a:ext cx="112183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view="pageBreakPreview" zoomScale="90" zoomScaleNormal="100" zoomScaleSheetLayoutView="90" workbookViewId="0">
      <selection activeCell="B22" sqref="B22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1.71093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5" t="s">
        <v>17</v>
      </c>
      <c r="B1" s="45"/>
      <c r="C1" s="45"/>
      <c r="D1" s="45"/>
      <c r="E1" s="45"/>
      <c r="F1" s="45"/>
    </row>
    <row r="2" spans="1:13" ht="15.75" x14ac:dyDescent="0.25">
      <c r="A2" s="45" t="s">
        <v>2</v>
      </c>
      <c r="B2" s="45"/>
      <c r="C2" s="45"/>
      <c r="D2" s="45"/>
      <c r="E2" s="45"/>
      <c r="F2" s="45"/>
    </row>
    <row r="3" spans="1:13" ht="15.75" x14ac:dyDescent="0.25">
      <c r="A3" s="45" t="s">
        <v>28</v>
      </c>
      <c r="B3" s="45"/>
      <c r="C3" s="45"/>
      <c r="D3" s="45"/>
      <c r="E3" s="45"/>
      <c r="F3" s="45"/>
    </row>
    <row r="4" spans="1:13" ht="15.75" x14ac:dyDescent="0.25">
      <c r="A4" s="45" t="s">
        <v>0</v>
      </c>
      <c r="B4" s="45"/>
      <c r="C4" s="45"/>
      <c r="D4" s="45"/>
      <c r="E4" s="45"/>
      <c r="F4" s="45"/>
    </row>
    <row r="5" spans="1:13" ht="15.75" x14ac:dyDescent="0.25">
      <c r="A5" s="26"/>
      <c r="B5" s="26"/>
      <c r="C5" s="26"/>
      <c r="D5" s="26"/>
      <c r="E5" s="26"/>
      <c r="F5" s="26"/>
      <c r="M5" s="35"/>
    </row>
    <row r="6" spans="1:13" ht="15.75" x14ac:dyDescent="0.2">
      <c r="A6" s="26"/>
      <c r="B6" s="26"/>
      <c r="C6" s="26"/>
      <c r="D6" s="26"/>
      <c r="E6" s="26"/>
      <c r="F6" s="26"/>
      <c r="K6" s="32"/>
      <c r="M6" s="36"/>
    </row>
    <row r="7" spans="1:13" ht="18.75" x14ac:dyDescent="0.25">
      <c r="A7" s="12"/>
      <c r="B7" s="8"/>
      <c r="C7" s="8"/>
      <c r="D7" s="17">
        <v>2024</v>
      </c>
      <c r="E7" s="10"/>
      <c r="F7" s="13">
        <v>2023</v>
      </c>
      <c r="M7" s="37"/>
    </row>
    <row r="8" spans="1:13" ht="18.75" x14ac:dyDescent="0.2">
      <c r="A8" s="38" t="s">
        <v>19</v>
      </c>
      <c r="B8" s="11"/>
      <c r="C8" s="11"/>
      <c r="D8" s="19"/>
      <c r="E8" s="18"/>
      <c r="F8" s="22"/>
      <c r="I8" s="2"/>
      <c r="J8" s="31"/>
      <c r="K8" s="29"/>
      <c r="L8" s="33"/>
    </row>
    <row r="9" spans="1:13" ht="18.75" x14ac:dyDescent="0.2">
      <c r="A9" s="38"/>
      <c r="B9" s="11" t="s">
        <v>27</v>
      </c>
      <c r="C9" s="11"/>
      <c r="D9" s="18">
        <v>26739112.300000001</v>
      </c>
      <c r="E9" s="18"/>
      <c r="F9" s="22">
        <v>0</v>
      </c>
      <c r="I9" s="2"/>
      <c r="J9" s="31"/>
      <c r="K9" s="29"/>
      <c r="L9" s="33"/>
    </row>
    <row r="10" spans="1:13" x14ac:dyDescent="0.25">
      <c r="A10" s="12"/>
      <c r="B10" s="8" t="s">
        <v>18</v>
      </c>
      <c r="C10" s="8"/>
      <c r="D10" s="18">
        <v>34435214.640000001</v>
      </c>
      <c r="E10" s="20"/>
      <c r="F10" s="22">
        <v>31795031.98</v>
      </c>
      <c r="H10" s="30"/>
      <c r="I10" s="2"/>
      <c r="J10" s="34"/>
      <c r="K10" s="6"/>
    </row>
    <row r="11" spans="1:13" ht="18.75" x14ac:dyDescent="0.25">
      <c r="A11" s="38" t="s">
        <v>7</v>
      </c>
      <c r="B11" s="39"/>
      <c r="C11" s="8"/>
      <c r="D11" s="19">
        <f>+D9+D10</f>
        <v>61174326.939999998</v>
      </c>
      <c r="E11" s="20"/>
      <c r="F11" s="23">
        <f>+F9+F10</f>
        <v>31795031.98</v>
      </c>
      <c r="I11" s="2">
        <f t="shared" ref="I11:I32" si="0">+D11+F11</f>
        <v>92969358.920000002</v>
      </c>
    </row>
    <row r="12" spans="1:13" x14ac:dyDescent="0.25">
      <c r="A12" s="12"/>
      <c r="B12" s="8" t="s">
        <v>1</v>
      </c>
      <c r="C12" s="8"/>
      <c r="D12" s="18"/>
      <c r="E12" s="18"/>
      <c r="F12" s="22"/>
    </row>
    <row r="13" spans="1:13" ht="18.75" x14ac:dyDescent="0.25">
      <c r="A13" s="38" t="s">
        <v>20</v>
      </c>
      <c r="B13" s="8"/>
      <c r="C13" s="8"/>
      <c r="D13" s="20"/>
      <c r="E13" s="20"/>
      <c r="F13" s="24"/>
      <c r="I13" s="2"/>
      <c r="J13" s="29"/>
    </row>
    <row r="14" spans="1:13" x14ac:dyDescent="0.25">
      <c r="A14" s="12"/>
      <c r="B14" s="8" t="s">
        <v>23</v>
      </c>
      <c r="C14" s="8"/>
      <c r="D14" s="18">
        <v>10911910.140000001</v>
      </c>
      <c r="E14" s="18"/>
      <c r="F14" s="22">
        <v>11045956.130000001</v>
      </c>
      <c r="H14" s="29"/>
      <c r="I14" s="2">
        <f t="shared" si="0"/>
        <v>21957866.270000003</v>
      </c>
      <c r="J14" s="6"/>
    </row>
    <row r="15" spans="1:13" x14ac:dyDescent="0.25">
      <c r="A15" s="12"/>
      <c r="B15" s="8" t="s">
        <v>24</v>
      </c>
      <c r="C15" s="8"/>
      <c r="D15" s="18">
        <v>6405016.9900000002</v>
      </c>
      <c r="E15" s="20"/>
      <c r="F15" s="22">
        <v>2074120.84</v>
      </c>
      <c r="I15" s="2" t="e">
        <f>+D15+#REF!</f>
        <v>#REF!</v>
      </c>
    </row>
    <row r="16" spans="1:13" x14ac:dyDescent="0.25">
      <c r="A16" s="12"/>
      <c r="B16" s="8" t="s">
        <v>25</v>
      </c>
      <c r="C16" s="8"/>
      <c r="D16" s="18">
        <v>294754.17</v>
      </c>
      <c r="E16" s="20"/>
      <c r="F16" s="22">
        <v>0</v>
      </c>
      <c r="I16" s="2"/>
    </row>
    <row r="17" spans="1:12" x14ac:dyDescent="0.25">
      <c r="A17" s="12"/>
      <c r="B17" s="8" t="s">
        <v>26</v>
      </c>
      <c r="C17" s="8"/>
      <c r="D17" s="18">
        <v>0</v>
      </c>
      <c r="E17" s="20"/>
      <c r="F17" s="22">
        <v>0</v>
      </c>
      <c r="I17" s="2"/>
    </row>
    <row r="18" spans="1:12" ht="18.75" x14ac:dyDescent="0.25">
      <c r="A18" s="38" t="s">
        <v>8</v>
      </c>
      <c r="B18" s="39"/>
      <c r="C18" s="8"/>
      <c r="D18" s="19">
        <f>+D14+D15+D16+D17</f>
        <v>17611681.300000004</v>
      </c>
      <c r="E18" s="20"/>
      <c r="F18" s="23">
        <f>SUM(F14:F17)</f>
        <v>13120076.970000001</v>
      </c>
      <c r="I18" s="2"/>
      <c r="J18" s="5"/>
      <c r="L18" s="7"/>
    </row>
    <row r="19" spans="1:12" ht="18.75" x14ac:dyDescent="0.25">
      <c r="A19" s="38"/>
      <c r="B19" s="39"/>
      <c r="C19" s="8"/>
      <c r="D19" s="18"/>
      <c r="E19" s="20"/>
      <c r="F19" s="22"/>
      <c r="H19" s="6"/>
      <c r="I19" s="2"/>
      <c r="J19" s="5"/>
      <c r="L19" s="7"/>
    </row>
    <row r="20" spans="1:12" ht="15.75" x14ac:dyDescent="0.25">
      <c r="A20" s="40" t="s">
        <v>21</v>
      </c>
      <c r="B20" s="41"/>
      <c r="C20" s="8"/>
      <c r="D20" s="18">
        <f>+D11-D18</f>
        <v>43562645.639999993</v>
      </c>
      <c r="E20" s="20"/>
      <c r="F20" s="22">
        <f>+F11-F18</f>
        <v>18674955.009999998</v>
      </c>
      <c r="I20" s="2"/>
      <c r="J20" s="5"/>
      <c r="L20" s="7"/>
    </row>
    <row r="21" spans="1:12" x14ac:dyDescent="0.25">
      <c r="A21" s="12"/>
      <c r="B21" s="8" t="s">
        <v>3</v>
      </c>
      <c r="C21" s="8"/>
      <c r="D21" s="21">
        <v>273378.84999999998</v>
      </c>
      <c r="E21" s="20"/>
      <c r="F21" s="22">
        <v>271641.21999999997</v>
      </c>
      <c r="H21" s="29"/>
      <c r="I21" s="2">
        <f t="shared" si="0"/>
        <v>545020.06999999995</v>
      </c>
    </row>
    <row r="22" spans="1:12" ht="15.75" x14ac:dyDescent="0.25">
      <c r="A22" s="42" t="s">
        <v>22</v>
      </c>
      <c r="B22" s="43"/>
      <c r="C22" s="8"/>
      <c r="D22" s="19">
        <f>+D20-D21</f>
        <v>43289266.789999992</v>
      </c>
      <c r="E22" s="20"/>
      <c r="F22" s="23">
        <f>+F20-F21</f>
        <v>18403313.789999999</v>
      </c>
      <c r="I22" s="2">
        <f t="shared" si="0"/>
        <v>61692580.579999991</v>
      </c>
    </row>
    <row r="23" spans="1:12" x14ac:dyDescent="0.25">
      <c r="A23" s="16"/>
      <c r="B23" s="8"/>
      <c r="C23" s="8"/>
      <c r="D23" s="18"/>
      <c r="E23" s="18"/>
      <c r="F23" s="22"/>
      <c r="I23" s="2">
        <f t="shared" si="0"/>
        <v>0</v>
      </c>
    </row>
    <row r="24" spans="1:12" hidden="1" x14ac:dyDescent="0.25">
      <c r="A24" s="12"/>
      <c r="B24" s="8" t="s">
        <v>9</v>
      </c>
      <c r="C24" s="8"/>
      <c r="D24" s="18">
        <v>0</v>
      </c>
      <c r="E24" s="20"/>
      <c r="F24" s="22">
        <v>0</v>
      </c>
      <c r="I24" s="2">
        <f t="shared" si="0"/>
        <v>0</v>
      </c>
    </row>
    <row r="25" spans="1:12" hidden="1" x14ac:dyDescent="0.25">
      <c r="A25" s="12"/>
      <c r="B25" s="8"/>
      <c r="C25" s="8"/>
      <c r="D25" s="18"/>
      <c r="E25" s="20"/>
      <c r="F25" s="22"/>
      <c r="I25" s="2">
        <f t="shared" si="0"/>
        <v>0</v>
      </c>
    </row>
    <row r="26" spans="1:12" hidden="1" x14ac:dyDescent="0.25">
      <c r="A26" s="12"/>
      <c r="B26" s="8" t="s">
        <v>4</v>
      </c>
      <c r="C26" s="8"/>
      <c r="D26" s="18">
        <v>0</v>
      </c>
      <c r="E26" s="20"/>
      <c r="F26" s="22">
        <v>0</v>
      </c>
      <c r="I26" s="2">
        <f t="shared" si="0"/>
        <v>0</v>
      </c>
    </row>
    <row r="27" spans="1:12" hidden="1" x14ac:dyDescent="0.25">
      <c r="A27" s="12"/>
      <c r="B27" s="8"/>
      <c r="C27" s="8"/>
      <c r="D27" s="18"/>
      <c r="E27" s="20"/>
      <c r="F27" s="22"/>
    </row>
    <row r="28" spans="1:12" x14ac:dyDescent="0.25">
      <c r="A28" s="14"/>
      <c r="B28" s="8"/>
      <c r="C28" s="8"/>
      <c r="D28" s="18"/>
      <c r="E28" s="18"/>
      <c r="F28" s="22"/>
    </row>
    <row r="29" spans="1:12" hidden="1" x14ac:dyDescent="0.25">
      <c r="A29" s="16" t="s">
        <v>5</v>
      </c>
      <c r="B29" s="8"/>
      <c r="C29" s="8"/>
      <c r="D29" s="18"/>
      <c r="E29" s="18"/>
      <c r="F29" s="22"/>
      <c r="I29" s="2">
        <f t="shared" si="0"/>
        <v>0</v>
      </c>
    </row>
    <row r="30" spans="1:12" hidden="1" x14ac:dyDescent="0.25">
      <c r="A30" s="14"/>
      <c r="B30" s="8" t="s">
        <v>10</v>
      </c>
      <c r="C30" s="8"/>
      <c r="D30" s="18">
        <v>0</v>
      </c>
      <c r="E30" s="20"/>
      <c r="F30" s="22">
        <v>0</v>
      </c>
      <c r="I30" s="2">
        <f t="shared" si="0"/>
        <v>0</v>
      </c>
    </row>
    <row r="31" spans="1:12" hidden="1" x14ac:dyDescent="0.25">
      <c r="A31" s="12"/>
      <c r="B31" s="8" t="s">
        <v>6</v>
      </c>
      <c r="C31" s="8"/>
      <c r="D31" s="18">
        <v>0</v>
      </c>
      <c r="E31" s="20"/>
      <c r="F31" s="22">
        <v>0</v>
      </c>
      <c r="I31" s="2">
        <f t="shared" si="0"/>
        <v>0</v>
      </c>
    </row>
    <row r="32" spans="1:12" hidden="1" x14ac:dyDescent="0.25">
      <c r="A32" s="14"/>
      <c r="B32" s="8"/>
      <c r="C32" s="8"/>
      <c r="D32" s="19">
        <f>SUM(D30:D31)</f>
        <v>0</v>
      </c>
      <c r="E32" s="25"/>
      <c r="F32" s="23">
        <f>SUM(F30:F31)</f>
        <v>0</v>
      </c>
      <c r="I32" s="2">
        <f t="shared" si="0"/>
        <v>0</v>
      </c>
    </row>
    <row r="33" spans="1:6" hidden="1" x14ac:dyDescent="0.25">
      <c r="A33" s="14"/>
      <c r="B33" s="8"/>
      <c r="C33" s="8"/>
      <c r="D33" s="18"/>
      <c r="E33" s="18"/>
      <c r="F33" s="22"/>
    </row>
    <row r="34" spans="1:6" hidden="1" x14ac:dyDescent="0.25">
      <c r="A34" s="12"/>
      <c r="B34" s="8"/>
      <c r="C34" s="8"/>
      <c r="D34" s="9"/>
      <c r="E34" s="9"/>
      <c r="F34" s="15"/>
    </row>
    <row r="35" spans="1:6" ht="15.75" thickBot="1" x14ac:dyDescent="0.3">
      <c r="A35" s="46"/>
      <c r="B35" s="47"/>
      <c r="C35" s="47"/>
      <c r="D35" s="47"/>
      <c r="E35" s="47"/>
      <c r="F35" s="48"/>
    </row>
    <row r="36" spans="1:6" x14ac:dyDescent="0.25">
      <c r="B36" s="4"/>
      <c r="C36" s="4"/>
    </row>
    <row r="39" spans="1:6" x14ac:dyDescent="0.25">
      <c r="A39" s="44" t="s">
        <v>16</v>
      </c>
      <c r="B39" s="44"/>
      <c r="C39" s="44"/>
      <c r="D39" s="44"/>
      <c r="E39" s="44"/>
      <c r="F39" s="44"/>
    </row>
    <row r="40" spans="1:6" x14ac:dyDescent="0.25">
      <c r="A40" s="44" t="s">
        <v>11</v>
      </c>
      <c r="B40" s="44"/>
      <c r="C40" s="44"/>
      <c r="D40" s="44"/>
      <c r="E40" s="44"/>
      <c r="F40" s="44"/>
    </row>
    <row r="41" spans="1:6" x14ac:dyDescent="0.25">
      <c r="A41" s="27"/>
      <c r="B41" s="27"/>
      <c r="C41" s="27"/>
      <c r="D41" s="27"/>
      <c r="E41" s="27"/>
      <c r="F41" s="27"/>
    </row>
    <row r="42" spans="1:6" x14ac:dyDescent="0.25">
      <c r="A42" s="27"/>
      <c r="B42" s="27"/>
      <c r="C42" s="27"/>
      <c r="D42" s="27"/>
      <c r="E42" s="27"/>
      <c r="F42" s="27"/>
    </row>
    <row r="43" spans="1:6" x14ac:dyDescent="0.25">
      <c r="A43" s="27" t="s">
        <v>15</v>
      </c>
      <c r="B43" s="27"/>
      <c r="C43" s="27"/>
      <c r="D43" s="27"/>
      <c r="E43" s="27"/>
      <c r="F43" s="28" t="s">
        <v>12</v>
      </c>
    </row>
    <row r="44" spans="1:6" x14ac:dyDescent="0.25">
      <c r="A44" s="27" t="s">
        <v>13</v>
      </c>
      <c r="B44" s="27"/>
      <c r="C44" s="27"/>
      <c r="D44" s="27"/>
      <c r="E44" s="27"/>
      <c r="F44" s="28" t="s">
        <v>14</v>
      </c>
    </row>
  </sheetData>
  <mergeCells count="7">
    <mergeCell ref="A39:F39"/>
    <mergeCell ref="A40:F40"/>
    <mergeCell ref="A1:F1"/>
    <mergeCell ref="A2:F2"/>
    <mergeCell ref="A3:F3"/>
    <mergeCell ref="A4:F4"/>
    <mergeCell ref="A35:F35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Beriguete</cp:lastModifiedBy>
  <cp:lastPrinted>2024-08-05T20:17:52Z</cp:lastPrinted>
  <dcterms:created xsi:type="dcterms:W3CDTF">2018-05-02T13:48:18Z</dcterms:created>
  <dcterms:modified xsi:type="dcterms:W3CDTF">2024-09-19T23:05:09Z</dcterms:modified>
</cp:coreProperties>
</file>